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AB57C0A2-A542-4484-B67E-88EAA2F20DAD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４６ページ△２_x0009__x0009__x0009_" sheetId="1" r:id="rId1"/>
    <sheet name="４６ページ△３_x0009__x0009__x0009_" sheetId="2" r:id="rId2"/>
    <sheet name="５２ページ△１_x0009__x0009__x0009_" sheetId="3" r:id="rId3"/>
    <sheet name="１３０ページ△カ_x0009__x0009__x0009_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4" l="1"/>
  <c r="F11" i="4"/>
  <c r="F9" i="4"/>
  <c r="F7" i="4"/>
  <c r="F3" i="1"/>
  <c r="F5" i="4"/>
  <c r="F3" i="4"/>
  <c r="F13" i="3"/>
  <c r="F11" i="3"/>
  <c r="F9" i="3"/>
  <c r="F7" i="3"/>
  <c r="F5" i="3"/>
  <c r="F3" i="3"/>
  <c r="F13" i="2"/>
  <c r="F15" i="2"/>
  <c r="F19" i="2"/>
  <c r="F17" i="2"/>
  <c r="F11" i="2"/>
  <c r="F9" i="2"/>
  <c r="F7" i="2"/>
  <c r="F5" i="2"/>
  <c r="F3" i="2"/>
  <c r="F5" i="1"/>
  <c r="F13" i="1"/>
  <c r="F11" i="1"/>
  <c r="F9" i="1"/>
  <c r="F7" i="1"/>
  <c r="H13" i="4"/>
  <c r="H11" i="4"/>
  <c r="H9" i="4"/>
  <c r="H7" i="4"/>
  <c r="H5" i="4"/>
  <c r="H3" i="4"/>
  <c r="H13" i="3"/>
  <c r="H11" i="3"/>
  <c r="H9" i="3"/>
  <c r="H7" i="3"/>
  <c r="H5" i="3"/>
  <c r="H3" i="3"/>
  <c r="H19" i="2"/>
  <c r="H17" i="2"/>
  <c r="H15" i="2"/>
  <c r="H13" i="2"/>
  <c r="H11" i="2"/>
  <c r="H9" i="2"/>
  <c r="H7" i="2"/>
  <c r="H5" i="2"/>
  <c r="H3" i="2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<sst xmlns="http://schemas.openxmlformats.org/spreadsheetml/2006/main" count="89" uniqueCount="42">
  <si>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</si>
  <si>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</si>
  <si>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</si>
  <si>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</si>
  <si>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</si>
  <si>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</si>
  <si>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</si>
  <si>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</si>
  <si>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</si>
  <si>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</si>
  <si>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足し算</t>
    <rPh sb="0" eb="1">
      <t>タ</t>
    </rPh>
    <rPh sb="2" eb="3">
      <t>ザン</t>
    </rPh>
    <phoneticPr fontId="1"/>
  </si>
  <si>
    <t>４６ページ△２</t>
    <phoneticPr fontId="1"/>
  </si>
  <si>
    <t>４６ページ△３</t>
    <phoneticPr fontId="1"/>
  </si>
  <si>
    <t>５２ページ△１</t>
    <phoneticPr fontId="1"/>
  </si>
  <si>
    <t>１３０ページ△カ</t>
    <phoneticPr fontId="1"/>
  </si>
  <si>
    <t>243+625</t>
    <phoneticPr fontId="1"/>
  </si>
  <si>
    <t>327+164</t>
    <phoneticPr fontId="1"/>
  </si>
  <si>
    <t>408+369</t>
    <phoneticPr fontId="1"/>
  </si>
  <si>
    <t>134+592</t>
    <phoneticPr fontId="1"/>
  </si>
  <si>
    <t>743+65</t>
    <phoneticPr fontId="1"/>
  </si>
  <si>
    <t>81+630</t>
    <phoneticPr fontId="1"/>
  </si>
  <si>
    <t>196+739</t>
    <phoneticPr fontId="1"/>
  </si>
  <si>
    <t>264+148</t>
    <phoneticPr fontId="1"/>
  </si>
  <si>
    <t>379+62</t>
    <phoneticPr fontId="1"/>
  </si>
  <si>
    <t>26+785</t>
    <phoneticPr fontId="1"/>
  </si>
  <si>
    <t>205+398</t>
    <phoneticPr fontId="1"/>
  </si>
  <si>
    <t>487+17</t>
    <phoneticPr fontId="1"/>
  </si>
  <si>
    <t>623+514</t>
    <phoneticPr fontId="1"/>
  </si>
  <si>
    <t>407+834</t>
    <phoneticPr fontId="1"/>
  </si>
  <si>
    <t>942+58</t>
    <phoneticPr fontId="1"/>
  </si>
  <si>
    <t>242+731</t>
    <phoneticPr fontId="1"/>
  </si>
  <si>
    <t>482+264</t>
    <phoneticPr fontId="1"/>
  </si>
  <si>
    <t>378+557</t>
    <phoneticPr fontId="1"/>
  </si>
  <si>
    <t>926+74</t>
    <phoneticPr fontId="1"/>
  </si>
  <si>
    <t>607+893</t>
    <phoneticPr fontId="1"/>
  </si>
  <si>
    <t>5423+138</t>
    <phoneticPr fontId="1"/>
  </si>
  <si>
    <t>675+508</t>
    <phoneticPr fontId="1"/>
  </si>
  <si>
    <t>169+367</t>
    <phoneticPr fontId="1"/>
  </si>
  <si>
    <t>136+274</t>
    <phoneticPr fontId="1"/>
  </si>
  <si>
    <t>288+32</t>
    <phoneticPr fontId="1"/>
  </si>
  <si>
    <t>789+147</t>
    <phoneticPr fontId="1"/>
  </si>
  <si>
    <t>27+476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</si>
</sst>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54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15</v>
      </c>
      <c r="C3" s="3" t="s">
        <v>0</v>
      </c>
      <c r="D3" s="4"/>
      <c r="E3" s="2"/>
      <c r="F3" s="12" t="str">
        <f>IF(D3="","",IF(D3=H3,"〇","X"))</f>
        <v/>
      </c>
      <c r="H3" s="2">
        <f>243+625</f>
        <v>868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16</v>
      </c>
      <c r="C5" s="3" t="s">
        <v>0</v>
      </c>
      <c r="D5" s="4"/>
      <c r="E5" s="2"/>
      <c r="F5" s="12" t="str">
        <f>IF(D5="","",IF(D5=H5,"〇","X"))</f>
        <v/>
      </c>
      <c r="H5" s="2">
        <f>327+164</f>
        <v>491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17</v>
      </c>
      <c r="C7" s="3" t="s">
        <v>0</v>
      </c>
      <c r="D7" s="4"/>
      <c r="E7" s="2"/>
      <c r="F7" s="12" t="str">
        <f>IF(D7="","",IF(D7=H7,"〇","X"))</f>
        <v/>
      </c>
      <c r="H7" s="2">
        <f>408+369</f>
        <v>777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18</v>
      </c>
      <c r="C9" s="3" t="s">
        <v>0</v>
      </c>
      <c r="D9" s="4"/>
      <c r="E9" s="2"/>
      <c r="F9" s="12" t="str">
        <f>IF(D9="","",IF(D9=H9,"〇","X"))</f>
        <v/>
      </c>
      <c r="H9" s="2">
        <f>134+592</f>
        <v>726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19</v>
      </c>
      <c r="C11" s="3" t="s">
        <v>0</v>
      </c>
      <c r="D11" s="4"/>
      <c r="E11" s="2"/>
      <c r="F11" s="12" t="str">
        <f>IF(D11="","",IF(D11=H11,"〇","X"))</f>
        <v/>
      </c>
      <c r="H11" s="2">
        <f>743+65</f>
        <v>808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20</v>
      </c>
      <c r="C13" s="3" t="s">
        <v>0</v>
      </c>
      <c r="D13" s="4"/>
      <c r="E13" s="2"/>
      <c r="F13" s="12" t="str">
        <f>IF(D13="","",IF(D13=H13,"〇","X"))</f>
        <v/>
      </c>
      <c r="H13" s="2">
        <f>81+630</f>
        <v>711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3" priority="17">
      <formula>F3="X"</formula>
    </cfRule>
    <cfRule type="expression" dxfId="52" priority="18">
      <formula>F3="〇"</formula>
    </cfRule>
  </conditionalFormatting>
  <conditionalFormatting sqref="F7">
    <cfRule type="expression" dxfId="51" priority="13">
      <formula>$F$7="X"</formula>
    </cfRule>
    <cfRule type="expression" dxfId="50" priority="14">
      <formula>$F$7="〇"</formula>
    </cfRule>
  </conditionalFormatting>
  <conditionalFormatting sqref="F5">
    <cfRule type="expression" dxfId="49" priority="15">
      <formula>$F$5="X"</formula>
    </cfRule>
    <cfRule type="expression" dxfId="48" priority="16">
      <formula>$F$5="〇"</formula>
    </cfRule>
  </conditionalFormatting>
  <conditionalFormatting sqref="F9">
    <cfRule type="expression" dxfId="47" priority="11">
      <formula>$F$9="X"</formula>
    </cfRule>
    <cfRule type="expression" dxfId="46" priority="12">
      <formula>$F$9="〇"</formula>
    </cfRule>
  </conditionalFormatting>
  <conditionalFormatting sqref="F11">
    <cfRule type="expression" dxfId="45" priority="9">
      <formula>$F$11="X"</formula>
    </cfRule>
    <cfRule type="expression" dxfId="44" priority="10">
      <formula>$F$11="〇"</formula>
    </cfRule>
  </conditionalFormatting>
  <conditionalFormatting sqref="F13">
    <cfRule type="expression" dxfId="43" priority="7">
      <formula>$F$13="X"</formula>
    </cfRule>
    <cfRule type="expression" dxfId="42" priority="8">
      <formula>$F$13="〇"</formula>
    </cfRule>
  </conditionalFormatting>
  <dataValidations count="1">
    <dataValidation type="whole" allowBlank="1" showInputMessage="1" showErrorMessage="1" sqref="C33:C1048576 D2:D28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2C93-4A35-4B50-BD6E-3FAD0CF33D7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9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21</v>
      </c>
      <c r="C3" s="3" t="s">
        <v>0</v>
      </c>
      <c r="D3" s="4"/>
      <c r="E3" s="2"/>
      <c r="F3" s="12" t="str">
        <f>IF(D3="","",IF(D3=H3,"〇","X"))</f>
        <v/>
      </c>
      <c r="H3" s="2">
        <f>196+739</f>
        <v>935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22</v>
      </c>
      <c r="C5" s="3" t="s">
        <v>0</v>
      </c>
      <c r="D5" s="4"/>
      <c r="E5" s="2"/>
      <c r="F5" s="12" t="str">
        <f>IF(D5="","",IF(D5=H5,"〇","X"))</f>
        <v/>
      </c>
      <c r="H5" s="2">
        <f>264+148</f>
        <v>412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23</v>
      </c>
      <c r="C7" s="3" t="s">
        <v>0</v>
      </c>
      <c r="D7" s="4"/>
      <c r="E7" s="2"/>
      <c r="F7" s="12" t="str">
        <f>IF(D7="","",IF(D7=H7,"〇","X"))</f>
        <v/>
      </c>
      <c r="H7" s="2">
        <f>379+62</f>
        <v>441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24</v>
      </c>
      <c r="C9" s="3" t="s">
        <v>0</v>
      </c>
      <c r="D9" s="4"/>
      <c r="E9" s="2"/>
      <c r="F9" s="12" t="str">
        <f>IF(D9="","",IF(D9=H9,"〇","X"))</f>
        <v/>
      </c>
      <c r="H9" s="2">
        <f>26+785</f>
        <v>811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25</v>
      </c>
      <c r="C11" s="3" t="s">
        <v>0</v>
      </c>
      <c r="D11" s="4"/>
      <c r="E11" s="2"/>
      <c r="F11" s="12" t="str">
        <f>IF(D11="","",IF(D11=H11,"〇","X"))</f>
        <v/>
      </c>
      <c r="H11" s="2">
        <f>205+398</f>
        <v>603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26</v>
      </c>
      <c r="C13" s="3" t="s">
        <v>0</v>
      </c>
      <c r="D13" s="4"/>
      <c r="E13" s="2"/>
      <c r="F13" s="12" t="str">
        <f>IF(D13="","",IF(D13=H13,"〇","X"))</f>
        <v/>
      </c>
      <c r="H13" s="2">
        <f>487+17</f>
        <v>504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27</v>
      </c>
      <c r="C15" s="3" t="s">
        <v>0</v>
      </c>
      <c r="D15" s="4"/>
      <c r="E15" s="2"/>
      <c r="F15" s="12" t="str">
        <f>IF(D15="","",IF(D15=H15,"〇","X"))</f>
        <v/>
      </c>
      <c r="H15" s="2">
        <f>623+514</f>
        <v>1137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28</v>
      </c>
      <c r="C17" s="3" t="s">
        <v>0</v>
      </c>
      <c r="D17" s="4"/>
      <c r="E17" s="2"/>
      <c r="F17" s="12" t="str">
        <f>IF(D17="","",IF(D17=H17,"〇","X"))</f>
        <v/>
      </c>
      <c r="H17" s="2">
        <f>407+834</f>
        <v>1241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29</v>
      </c>
      <c r="C19" s="3" t="s">
        <v>0</v>
      </c>
      <c r="D19" s="4"/>
      <c r="E19" s="2"/>
      <c r="F19" s="12" t="str">
        <f>IF(D19="","",IF(D19=H19,"〇","X"))</f>
        <v/>
      </c>
      <c r="H19" s="2">
        <f>942+58</f>
        <v>1000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1" priority="17">
      <formula>F3="X"</formula>
    </cfRule>
    <cfRule type="expression" dxfId="40" priority="18">
      <formula>F3="〇"</formula>
    </cfRule>
  </conditionalFormatting>
  <conditionalFormatting sqref="F7">
    <cfRule type="expression" dxfId="39" priority="13">
      <formula>$F$7="X"</formula>
    </cfRule>
    <cfRule type="expression" dxfId="38" priority="14">
      <formula>$F$7="〇"</formula>
    </cfRule>
  </conditionalFormatting>
  <conditionalFormatting sqref="F5">
    <cfRule type="expression" dxfId="37" priority="15">
      <formula>$F$5="X"</formula>
    </cfRule>
    <cfRule type="expression" dxfId="36" priority="16">
      <formula>$F$5="〇"</formula>
    </cfRule>
  </conditionalFormatting>
  <conditionalFormatting sqref="F9">
    <cfRule type="expression" dxfId="35" priority="11">
      <formula>$F$9="X"</formula>
    </cfRule>
    <cfRule type="expression" dxfId="34" priority="12">
      <formula>$F$9="〇"</formula>
    </cfRule>
  </conditionalFormatting>
  <conditionalFormatting sqref="F11">
    <cfRule type="expression" dxfId="33" priority="9">
      <formula>$F$11="X"</formula>
    </cfRule>
    <cfRule type="expression" dxfId="32" priority="10">
      <formula>$F$11="〇"</formula>
    </cfRule>
  </conditionalFormatting>
  <conditionalFormatting sqref="F13">
    <cfRule type="expression" dxfId="31" priority="7">
      <formula>$F$13="X"</formula>
    </cfRule>
    <cfRule type="expression" dxfId="30" priority="8">
      <formula>$F$13="〇"</formula>
    </cfRule>
  </conditionalFormatting>
  <conditionalFormatting sqref="F15">
    <cfRule type="expression" dxfId="29" priority="5">
      <formula>$F$15="X"</formula>
    </cfRule>
    <cfRule type="expression" dxfId="28" priority="6">
      <formula>$F$15="〇"</formula>
    </cfRule>
  </conditionalFormatting>
  <conditionalFormatting sqref="F17">
    <cfRule type="expression" dxfId="27" priority="1">
      <formula>$F$17="X"</formula>
    </cfRule>
    <cfRule type="expression" dxfId="26" priority="4">
      <formula>$F$17="〇"</formula>
    </cfRule>
  </conditionalFormatting>
  <conditionalFormatting sqref="F19">
    <cfRule type="expression" dxfId="25" priority="2">
      <formula>$F$19="〇"</formula>
    </cfRule>
    <cfRule type="expression" dxfId="24" priority="3">
      <formula>$F$19="X"</formula>
    </cfRule>
  </conditionalFormatting>
  <dataValidations count="1">
    <dataValidation type="whole" allowBlank="1" showInputMessage="1" showErrorMessage="1" sqref="C33:C1048576 D2:D19 C20" xr:uid="{6C66355A-AC37-4776-9E75-D0B3E970B6A5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6D8A-C767-4621-BABA-B38184089B38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9.8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30</v>
      </c>
      <c r="C3" s="3" t="s">
        <v>0</v>
      </c>
      <c r="D3" s="4"/>
      <c r="E3" s="2"/>
      <c r="F3" s="12" t="str">
        <f>IF(D3="","",IF(D3=H3,"〇","X"))</f>
        <v/>
      </c>
      <c r="H3" s="2">
        <f>242+731</f>
        <v>973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31</v>
      </c>
      <c r="C5" s="3" t="s">
        <v>0</v>
      </c>
      <c r="D5" s="4"/>
      <c r="E5" s="2"/>
      <c r="F5" s="12" t="str">
        <f>IF(D5="","",IF(D5=H5,"〇","X"))</f>
        <v/>
      </c>
      <c r="H5" s="2">
        <f>482+264</f>
        <v>746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32</v>
      </c>
      <c r="C7" s="3" t="s">
        <v>0</v>
      </c>
      <c r="D7" s="4"/>
      <c r="E7" s="2"/>
      <c r="F7" s="12" t="str">
        <f>IF(D7="","",IF(D7=H7,"〇","X"))</f>
        <v/>
      </c>
      <c r="H7" s="2">
        <f>378+557</f>
        <v>935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33</v>
      </c>
      <c r="C9" s="3" t="s">
        <v>0</v>
      </c>
      <c r="D9" s="4"/>
      <c r="E9" s="2"/>
      <c r="F9" s="12" t="str">
        <f>IF(D9="","",IF(D9=H9,"〇","X"))</f>
        <v/>
      </c>
      <c r="H9" s="2">
        <f>926+74</f>
        <v>1000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34</v>
      </c>
      <c r="C11" s="3" t="s">
        <v>0</v>
      </c>
      <c r="D11" s="4"/>
      <c r="E11" s="2"/>
      <c r="F11" s="12" t="str">
        <f>IF(D11="","",IF(D11=H11,"〇","X"))</f>
        <v/>
      </c>
      <c r="H11" s="2">
        <f>607+893</f>
        <v>1500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35</v>
      </c>
      <c r="C13" s="3" t="s">
        <v>0</v>
      </c>
      <c r="D13" s="4"/>
      <c r="E13" s="2"/>
      <c r="F13" s="12" t="str">
        <f>IF(D13="","",IF(D13=H13,"〇","X"))</f>
        <v/>
      </c>
      <c r="H13" s="2">
        <f>5423+138</f>
        <v>5561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2"/>
      <c r="B23" s="7"/>
      <c r="C23" s="2"/>
      <c r="D23" s="5"/>
      <c r="E23" s="2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23" priority="17">
      <formula>F3="X"</formula>
    </cfRule>
    <cfRule type="expression" dxfId="22" priority="18">
      <formula>F3="〇"</formula>
    </cfRule>
  </conditionalFormatting>
  <conditionalFormatting sqref="F7">
    <cfRule type="expression" dxfId="21" priority="13">
      <formula>$F$7="X"</formula>
    </cfRule>
    <cfRule type="expression" dxfId="20" priority="14">
      <formula>$F$7="〇"</formula>
    </cfRule>
  </conditionalFormatting>
  <conditionalFormatting sqref="F5">
    <cfRule type="expression" dxfId="19" priority="15">
      <formula>$F$5="X"</formula>
    </cfRule>
    <cfRule type="expression" dxfId="18" priority="16">
      <formula>$F$5="〇"</formula>
    </cfRule>
  </conditionalFormatting>
  <conditionalFormatting sqref="F9">
    <cfRule type="expression" dxfId="17" priority="11">
      <formula>$F$9="X"</formula>
    </cfRule>
    <cfRule type="expression" dxfId="16" priority="12">
      <formula>$F$9="〇"</formula>
    </cfRule>
  </conditionalFormatting>
  <conditionalFormatting sqref="F11">
    <cfRule type="expression" dxfId="15" priority="9">
      <formula>$F$11="X"</formula>
    </cfRule>
    <cfRule type="expression" dxfId="14" priority="10">
      <formula>$F$11="〇"</formula>
    </cfRule>
  </conditionalFormatting>
  <conditionalFormatting sqref="F13">
    <cfRule type="expression" dxfId="13" priority="7">
      <formula>$F$13="X"</formula>
    </cfRule>
    <cfRule type="expression" dxfId="12" priority="8">
      <formula>$F$13="〇"</formula>
    </cfRule>
  </conditionalFormatting>
  <dataValidations count="1">
    <dataValidation type="whole" allowBlank="1" showInputMessage="1" showErrorMessage="1" sqref="C33:C1048576 D2:D23" xr:uid="{6C7FCAA0-F65D-4453-98C2-FE001C3FD84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5104-C432-458C-B23A-495FF4EB8C1B}">
  <dimension ref="A1:I39"/>
  <sheetViews>
    <sheetView zoomScale="160" zoomScaleNormal="160" workbookViewId="0">
      <selection activeCell="F3" sqref="F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6" width="9" style="2"/>
    <col min="7" max="7" width="9" style="2" customWidth="1"/>
    <col min="8" max="8" width="6.375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36</v>
      </c>
      <c r="C3" s="3" t="s">
        <v>0</v>
      </c>
      <c r="D3" s="4"/>
      <c r="E3" s="2"/>
      <c r="F3" s="12" t="str">
        <f>IF(D3="","",IF(D3=H3,"〇","X"))</f>
        <v/>
      </c>
      <c r="H3" s="2">
        <f>675+508</f>
        <v>1183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37</v>
      </c>
      <c r="C5" s="3" t="s">
        <v>0</v>
      </c>
      <c r="D5" s="4"/>
      <c r="E5" s="2"/>
      <c r="F5" s="12" t="str">
        <f>IF(D5="","",IF(D5=H5,"〇","X"))</f>
        <v/>
      </c>
      <c r="H5" s="2">
        <f>169+367</f>
        <v>536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38</v>
      </c>
      <c r="C7" s="3" t="s">
        <v>0</v>
      </c>
      <c r="D7" s="4"/>
      <c r="E7" s="2"/>
      <c r="F7" s="12" t="str">
        <f>IF(D7="","",IF(D7=H7,"〇","X"))</f>
        <v/>
      </c>
      <c r="H7" s="2">
        <f>136+274</f>
        <v>410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39</v>
      </c>
      <c r="C9" s="3" t="s">
        <v>0</v>
      </c>
      <c r="D9" s="4"/>
      <c r="E9" s="2"/>
      <c r="F9" s="12" t="str">
        <f>IF(D9="","",IF(D9=H9,"〇","X"))</f>
        <v/>
      </c>
      <c r="H9" s="2">
        <f>288+32</f>
        <v>320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40</v>
      </c>
      <c r="C11" s="3" t="s">
        <v>0</v>
      </c>
      <c r="D11" s="4"/>
      <c r="E11" s="2"/>
      <c r="F11" s="12" t="str">
        <f>IF(D11="","",IF(D11=H11,"〇","X"))</f>
        <v/>
      </c>
      <c r="H11" s="2">
        <f>789+147</f>
        <v>936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41</v>
      </c>
      <c r="C13" s="3" t="s">
        <v>0</v>
      </c>
      <c r="D13" s="4"/>
      <c r="E13" s="2"/>
      <c r="F13" s="12" t="str">
        <f>IF(D13="","",IF(D13=H13,"〇","X"))</f>
        <v/>
      </c>
      <c r="H13" s="2">
        <f>27+476</f>
        <v>503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7"/>
      <c r="B21" s="1"/>
      <c r="C21" s="1"/>
      <c r="D21" s="1"/>
      <c r="E21" s="1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" priority="17">
      <formula>F3="X"</formula>
    </cfRule>
    <cfRule type="expression" dxfId="10" priority="18">
      <formula>F3="〇"</formula>
    </cfRule>
  </conditionalFormatting>
  <conditionalFormatting sqref="F7">
    <cfRule type="expression" dxfId="9" priority="13">
      <formula>$F$7="X"</formula>
    </cfRule>
    <cfRule type="expression" dxfId="8" priority="14">
      <formula>$F$7="〇"</formula>
    </cfRule>
  </conditionalFormatting>
  <conditionalFormatting sqref="F5">
    <cfRule type="expression" dxfId="7" priority="15">
      <formula>$F$5="X"</formula>
    </cfRule>
    <cfRule type="expression" dxfId="6" priority="16">
      <formula>$F$5="〇"</formula>
    </cfRule>
  </conditionalFormatting>
  <conditionalFormatting sqref="F9">
    <cfRule type="expression" dxfId="5" priority="11">
      <formula>$F$9="X"</formula>
    </cfRule>
    <cfRule type="expression" dxfId="4" priority="12">
      <formula>$F$9="〇"</formula>
    </cfRule>
  </conditionalFormatting>
  <conditionalFormatting sqref="F11">
    <cfRule type="expression" dxfId="3" priority="9">
      <formula>$F$11="X"</formula>
    </cfRule>
    <cfRule type="expression" dxfId="2" priority="10">
      <formula>$F$11="〇"</formula>
    </cfRule>
  </conditionalFormatting>
  <conditionalFormatting sqref="F13">
    <cfRule type="expression" dxfId="1" priority="7">
      <formula>$F$13="X"</formula>
    </cfRule>
    <cfRule type="expression" dxfId="0" priority="8">
      <formula>$F$13="〇"</formula>
    </cfRule>
  </conditionalFormatting>
  <dataValidations count="1">
    <dataValidation type="whole" allowBlank="1" showInputMessage="1" showErrorMessage="1" sqref="C33:C1048576 D2:D20" xr:uid="{0E297F3E-94DB-4884-8AB3-78BFE6C30AE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４６ページ△２			</vt:lpstr>
      <vt:lpstr>４６ページ△３			</vt:lpstr>
      <vt:lpstr>５２ページ△１			</vt:lpstr>
      <vt:lpstr>１３０ページ△カ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2026-09-15T05:12:59Z</dcterms:modified>
</cp:coreProperties>
</file>