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下\"/>
    </mc:Choice>
  </mc:AlternateContent>
  <xr:revisionPtr revIDLastSave="0" documentId="13_ncr:1_{AF48F77E-45B9-4E11-912E-581F580B50EA}" xr6:coauthVersionLast="47" xr6:coauthVersionMax="47" xr10:uidLastSave="{00000000-0000-0000-0000-000000000000}"/>
  <bookViews>
    <workbookView xWindow="-120" yWindow="-120" windowWidth="20730" windowHeight="11040" activeTab="3" xr2:uid="{FCEA6E17-D7C7-4251-9FFF-07103C257DF8}"/>
  </bookViews>
  <sheets>
    <sheet name="１～１３" sheetId="1" r:id="rId1"/>
    <sheet name="１４～２６" sheetId="2" r:id="rId2"/>
    <sheet name="２７～３９" sheetId="3" r:id="rId3"/>
    <sheet name="４０～５２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4" l="1"/>
  <c r="F15" i="4"/>
  <c r="F13" i="4"/>
  <c r="F11" i="4"/>
  <c r="F9" i="4"/>
  <c r="F7" i="4"/>
  <c r="F5" i="4"/>
  <c r="F3" i="4"/>
  <c r="F19" i="4"/>
  <c r="F21" i="4"/>
  <c r="F23" i="4"/>
  <c r="F25" i="4"/>
  <c r="F27" i="4"/>
  <c r="F27" i="3"/>
  <c r="F25" i="3"/>
  <c r="F23" i="3"/>
  <c r="F21" i="3"/>
  <c r="F19" i="3"/>
  <c r="F17" i="3"/>
  <c r="F15" i="3"/>
  <c r="F13" i="3"/>
  <c r="F11" i="3"/>
  <c r="F9" i="3"/>
  <c r="F7" i="3"/>
  <c r="F5" i="3"/>
  <c r="F3" i="3"/>
  <c r="F27" i="2"/>
  <c r="F25" i="2"/>
  <c r="F23" i="2"/>
  <c r="F21" i="2"/>
  <c r="F19" i="2"/>
  <c r="F17" i="2"/>
  <c r="F15" i="2"/>
  <c r="F13" i="2"/>
  <c r="F11" i="2"/>
  <c r="F9" i="2"/>
  <c r="F7" i="2"/>
  <c r="F5" i="2"/>
  <c r="F3" i="2"/>
  <c r="F27" i="1"/>
  <c r="F25" i="1"/>
  <c r="F23" i="1"/>
  <c r="F21" i="1"/>
  <c r="F19" i="1"/>
  <c r="F17" i="1"/>
  <c r="F15" i="1"/>
  <c r="F13" i="1"/>
  <c r="F11" i="1"/>
  <c r="F9" i="1"/>
  <c r="F7" i="1"/>
  <c r="F5" i="1"/>
  <c r="F3" i="1"/>
  <c r="H27" i="1"/>
  <c r="H25" i="1"/>
  <c r="H23" i="1"/>
  <c r="H21" i="1"/>
  <c r="H19" i="1"/>
  <c r="H17" i="1"/>
  <c r="H15" i="1"/>
  <c r="H13" i="1"/>
  <c r="H11" i="1"/>
  <c r="H9" i="1"/>
  <c r="H7" i="1"/>
  <c r="H5" i="1"/>
  <c r="H3" i="1"/>
  <c r="H27" i="2"/>
  <c r="H25" i="2"/>
  <c r="H23" i="2"/>
  <c r="H21" i="2"/>
  <c r="H19" i="2"/>
  <c r="H17" i="2"/>
  <c r="H15" i="2"/>
  <c r="H13" i="2"/>
  <c r="H11" i="2"/>
  <c r="H9" i="2"/>
  <c r="H7" i="2"/>
  <c r="H5" i="2"/>
  <c r="H3" i="2"/>
  <c r="H27" i="3"/>
  <c r="H25" i="3"/>
  <c r="H23" i="3"/>
  <c r="H21" i="3"/>
  <c r="H19" i="3"/>
  <c r="H17" i="3"/>
  <c r="H15" i="3"/>
  <c r="H13" i="3"/>
  <c r="H11" i="3"/>
  <c r="H9" i="3"/>
  <c r="H7" i="3"/>
  <c r="H5" i="3"/>
  <c r="H3" i="3"/>
  <c r="H27" i="4"/>
  <c r="H25" i="4"/>
  <c r="H23" i="4"/>
  <c r="H21" i="4"/>
  <c r="H19" i="4"/>
  <c r="H17" i="4"/>
  <c r="H15" i="4"/>
  <c r="H13" i="4"/>
  <c r="H11" i="4"/>
  <c r="H9" i="4"/>
  <c r="H7" i="4"/>
  <c r="H5" i="4"/>
  <c r="H3" i="4"/>
</calcChain>
</file>

<file path=xl/sharedStrings.xml><?xml version="1.0" encoding="utf-8"?>
<sst xmlns="http://schemas.openxmlformats.org/spreadsheetml/2006/main" count="112" uniqueCount="58">
  <si>
    <t>=</t>
    <phoneticPr fontId="1"/>
  </si>
  <si>
    <t>100ページ△7　40～52</t>
    <phoneticPr fontId="1"/>
  </si>
  <si>
    <t>100ページ△7　27～39</t>
    <phoneticPr fontId="1"/>
  </si>
  <si>
    <t>100ページ△7　14～26</t>
    <phoneticPr fontId="1"/>
  </si>
  <si>
    <t>九九</t>
    <rPh sb="0" eb="2">
      <t>クク</t>
    </rPh>
    <phoneticPr fontId="1"/>
  </si>
  <si>
    <t>100ページ△7　1～13</t>
    <phoneticPr fontId="1"/>
  </si>
  <si>
    <t>２×２</t>
    <phoneticPr fontId="1"/>
  </si>
  <si>
    <t>３×６</t>
    <phoneticPr fontId="1"/>
  </si>
  <si>
    <t>５×４</t>
    <phoneticPr fontId="1"/>
  </si>
  <si>
    <t>７×４</t>
    <phoneticPr fontId="1"/>
  </si>
  <si>
    <t>２×４</t>
    <phoneticPr fontId="1"/>
  </si>
  <si>
    <t>１×２</t>
    <phoneticPr fontId="1"/>
  </si>
  <si>
    <t>８×７</t>
    <phoneticPr fontId="1"/>
  </si>
  <si>
    <t>６×３</t>
    <phoneticPr fontId="1"/>
  </si>
  <si>
    <t>３×３</t>
    <phoneticPr fontId="1"/>
  </si>
  <si>
    <t>１×６</t>
    <phoneticPr fontId="1"/>
  </si>
  <si>
    <t>７×２</t>
    <phoneticPr fontId="1"/>
  </si>
  <si>
    <t>５×５</t>
    <phoneticPr fontId="1"/>
  </si>
  <si>
    <t>４×６</t>
    <phoneticPr fontId="1"/>
  </si>
  <si>
    <t>２×３</t>
    <phoneticPr fontId="1"/>
  </si>
  <si>
    <t>８×８</t>
    <phoneticPr fontId="1"/>
  </si>
  <si>
    <t>６×１</t>
    <phoneticPr fontId="1"/>
  </si>
  <si>
    <t>７×３</t>
    <phoneticPr fontId="1"/>
  </si>
  <si>
    <t>３×７</t>
    <phoneticPr fontId="1"/>
  </si>
  <si>
    <t>５×３</t>
    <phoneticPr fontId="1"/>
  </si>
  <si>
    <t>５×６</t>
    <phoneticPr fontId="1"/>
  </si>
  <si>
    <t>１×１</t>
    <phoneticPr fontId="1"/>
  </si>
  <si>
    <t>４×３</t>
    <phoneticPr fontId="1"/>
  </si>
  <si>
    <t>６×５</t>
    <phoneticPr fontId="1"/>
  </si>
  <si>
    <t>８×４</t>
    <phoneticPr fontId="1"/>
  </si>
  <si>
    <t>９×２</t>
    <phoneticPr fontId="1"/>
  </si>
  <si>
    <t>６×７</t>
    <phoneticPr fontId="1"/>
  </si>
  <si>
    <t>７×８</t>
    <phoneticPr fontId="1"/>
  </si>
  <si>
    <t>４×４</t>
    <phoneticPr fontId="1"/>
  </si>
  <si>
    <t>２×５</t>
    <phoneticPr fontId="1"/>
  </si>
  <si>
    <t>９×９</t>
    <phoneticPr fontId="1"/>
  </si>
  <si>
    <t>２×１</t>
    <phoneticPr fontId="1"/>
  </si>
  <si>
    <t>３×９</t>
    <phoneticPr fontId="1"/>
  </si>
  <si>
    <t>４×１</t>
    <phoneticPr fontId="1"/>
  </si>
  <si>
    <t>５×９</t>
    <phoneticPr fontId="1"/>
  </si>
  <si>
    <t>７×１</t>
    <phoneticPr fontId="1"/>
  </si>
  <si>
    <t>８×２</t>
    <phoneticPr fontId="1"/>
  </si>
  <si>
    <t>９×７</t>
    <phoneticPr fontId="1"/>
  </si>
  <si>
    <t>８×５</t>
    <phoneticPr fontId="1"/>
  </si>
  <si>
    <t>５×７</t>
    <phoneticPr fontId="1"/>
  </si>
  <si>
    <t>９×３</t>
    <phoneticPr fontId="1"/>
  </si>
  <si>
    <t>１×９</t>
    <phoneticPr fontId="1"/>
  </si>
  <si>
    <t>６×４</t>
    <phoneticPr fontId="1"/>
  </si>
  <si>
    <t>５×１</t>
    <phoneticPr fontId="1"/>
  </si>
  <si>
    <t>８×３</t>
    <phoneticPr fontId="1"/>
  </si>
  <si>
    <t>２×９</t>
    <phoneticPr fontId="1"/>
  </si>
  <si>
    <t>５×８</t>
    <phoneticPr fontId="1"/>
  </si>
  <si>
    <t>９×８</t>
    <phoneticPr fontId="1"/>
  </si>
  <si>
    <t>７×７</t>
    <phoneticPr fontId="1"/>
  </si>
  <si>
    <t>３×５</t>
    <phoneticPr fontId="1"/>
  </si>
  <si>
    <t>６×６</t>
    <phoneticPr fontId="1"/>
  </si>
  <si>
    <t>９×６</t>
    <phoneticPr fontId="1"/>
  </si>
  <si>
    <t>４×２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</si>
</sst>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6" fontId="0" fillId="2" borderId="0" xfId="0" applyNumberFormat="1" applyFill="1" applyProtection="1">
      <alignment vertical="center"/>
      <protection hidden="1"/>
    </xf>
  </cellXfs>
  <cellStyles count="1">
    <cellStyle name="標準" xfId="0" builtinId="0"/>
  </cellStyles>
  <dxfs count="104"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5.625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2" t="s">
        <v>4</v>
      </c>
      <c r="B1" s="12"/>
      <c r="C1" s="13" t="s">
        <v>5</v>
      </c>
      <c r="D1" s="13"/>
      <c r="E1" s="13"/>
      <c r="F1" s="13"/>
    </row>
    <row r="2" spans="1:8" s="2" customFormat="1" ht="19.5" thickBot="1" x14ac:dyDescent="0.45">
      <c r="B2" s="7"/>
    </row>
    <row r="3" spans="1:8" ht="56.25" customHeight="1" thickBot="1" x14ac:dyDescent="0.45">
      <c r="A3" s="9">
        <v>1</v>
      </c>
      <c r="B3" s="6" t="s">
        <v>6</v>
      </c>
      <c r="C3" s="3" t="s">
        <v>0</v>
      </c>
      <c r="D3" s="4"/>
      <c r="E3" s="2"/>
      <c r="F3" s="14" t="str">
        <f>IF(D3="","",IF(D3=H3,"〇","X"))</f>
        <v/>
      </c>
      <c r="H3" s="2">
        <f>2*2</f>
        <v>4</v>
      </c>
    </row>
    <row r="4" spans="1:8" s="2" customFormat="1" ht="19.5" thickBot="1" x14ac:dyDescent="0.45">
      <c r="A4" s="10"/>
      <c r="B4" s="7"/>
      <c r="D4" s="5"/>
      <c r="F4" s="15"/>
    </row>
    <row r="5" spans="1:8" ht="56.25" customHeight="1" thickBot="1" x14ac:dyDescent="0.45">
      <c r="A5" s="9">
        <v>2</v>
      </c>
      <c r="B5" s="6" t="s">
        <v>7</v>
      </c>
      <c r="C5" s="3" t="s">
        <v>0</v>
      </c>
      <c r="D5" s="4"/>
      <c r="E5" s="2"/>
      <c r="F5" s="14" t="str">
        <f>IF(D5="","",IF(D5=H5,"〇","X"))</f>
        <v/>
      </c>
      <c r="H5" s="2">
        <f>3*6</f>
        <v>18</v>
      </c>
    </row>
    <row r="6" spans="1:8" s="2" customFormat="1" ht="19.5" thickBot="1" x14ac:dyDescent="0.45">
      <c r="A6" s="10"/>
      <c r="B6" s="7"/>
      <c r="D6" s="5"/>
      <c r="F6" s="15"/>
    </row>
    <row r="7" spans="1:8" ht="56.25" customHeight="1" thickBot="1" x14ac:dyDescent="0.45">
      <c r="A7" s="9">
        <v>3</v>
      </c>
      <c r="B7" s="6" t="s">
        <v>8</v>
      </c>
      <c r="C7" s="3" t="s">
        <v>0</v>
      </c>
      <c r="D7" s="4"/>
      <c r="E7" s="2"/>
      <c r="F7" s="14" t="str">
        <f>IF(D7="","",IF(D7=H7,"〇","X"))</f>
        <v/>
      </c>
      <c r="H7" s="2">
        <f>5*4</f>
        <v>20</v>
      </c>
    </row>
    <row r="8" spans="1:8" s="2" customFormat="1" ht="19.5" thickBot="1" x14ac:dyDescent="0.45">
      <c r="A8" s="10"/>
      <c r="B8" s="7"/>
      <c r="D8" s="5"/>
      <c r="F8" s="15"/>
    </row>
    <row r="9" spans="1:8" ht="56.25" customHeight="1" thickBot="1" x14ac:dyDescent="0.45">
      <c r="A9" s="9">
        <v>4</v>
      </c>
      <c r="B9" s="6" t="s">
        <v>9</v>
      </c>
      <c r="C9" s="3" t="s">
        <v>0</v>
      </c>
      <c r="D9" s="4"/>
      <c r="E9" s="2"/>
      <c r="F9" s="14" t="str">
        <f>IF(D9="","",IF(D9=H9,"〇","X"))</f>
        <v/>
      </c>
      <c r="H9" s="2">
        <f>7*4</f>
        <v>28</v>
      </c>
    </row>
    <row r="10" spans="1:8" ht="19.5" thickBot="1" x14ac:dyDescent="0.45">
      <c r="A10" s="10"/>
      <c r="B10" s="7"/>
      <c r="C10" s="2"/>
      <c r="D10" s="5"/>
      <c r="E10" s="2"/>
      <c r="F10" s="15"/>
    </row>
    <row r="11" spans="1:8" ht="56.25" customHeight="1" thickBot="1" x14ac:dyDescent="0.45">
      <c r="A11" s="9">
        <v>5</v>
      </c>
      <c r="B11" s="6" t="s">
        <v>10</v>
      </c>
      <c r="C11" s="3" t="s">
        <v>0</v>
      </c>
      <c r="D11" s="4"/>
      <c r="E11" s="2"/>
      <c r="F11" s="14" t="str">
        <f>IF(D11="","",IF(D11=H11,"〇","X"))</f>
        <v/>
      </c>
      <c r="H11" s="2">
        <f>2*4</f>
        <v>8</v>
      </c>
    </row>
    <row r="12" spans="1:8" ht="19.5" thickBot="1" x14ac:dyDescent="0.45">
      <c r="A12" s="10"/>
      <c r="B12" s="7"/>
      <c r="C12" s="2"/>
      <c r="D12" s="5"/>
      <c r="E12" s="2"/>
      <c r="F12" s="15"/>
    </row>
    <row r="13" spans="1:8" ht="56.25" customHeight="1" thickBot="1" x14ac:dyDescent="0.45">
      <c r="A13" s="9">
        <v>6</v>
      </c>
      <c r="B13" s="6" t="s">
        <v>11</v>
      </c>
      <c r="C13" s="3" t="s">
        <v>0</v>
      </c>
      <c r="D13" s="4"/>
      <c r="E13" s="2"/>
      <c r="F13" s="14" t="str">
        <f>IF(D13="","",IF(D13=H13,"〇","X"))</f>
        <v/>
      </c>
      <c r="H13" s="2">
        <f>1*2</f>
        <v>2</v>
      </c>
    </row>
    <row r="14" spans="1:8" ht="19.5" thickBot="1" x14ac:dyDescent="0.45">
      <c r="A14" s="10"/>
      <c r="B14" s="7"/>
      <c r="C14" s="2"/>
      <c r="D14" s="5"/>
      <c r="E14" s="2"/>
      <c r="F14" s="15"/>
    </row>
    <row r="15" spans="1:8" ht="56.25" customHeight="1" thickBot="1" x14ac:dyDescent="0.45">
      <c r="A15" s="9">
        <v>7</v>
      </c>
      <c r="B15" s="6" t="s">
        <v>12</v>
      </c>
      <c r="C15" s="3" t="s">
        <v>0</v>
      </c>
      <c r="D15" s="4"/>
      <c r="E15" s="2"/>
      <c r="F15" s="14" t="str">
        <f>IF(D15="","",IF(D15=H15,"〇","X"))</f>
        <v/>
      </c>
      <c r="H15" s="2">
        <f>8*7</f>
        <v>56</v>
      </c>
    </row>
    <row r="16" spans="1:8" ht="19.5" thickBot="1" x14ac:dyDescent="0.45">
      <c r="A16" s="10"/>
      <c r="B16" s="7"/>
      <c r="C16" s="2"/>
      <c r="D16" s="5"/>
      <c r="E16" s="2"/>
      <c r="F16" s="15"/>
    </row>
    <row r="17" spans="1:8" ht="56.25" customHeight="1" thickBot="1" x14ac:dyDescent="0.45">
      <c r="A17" s="9">
        <v>8</v>
      </c>
      <c r="B17" s="6" t="s">
        <v>13</v>
      </c>
      <c r="C17" s="3" t="s">
        <v>0</v>
      </c>
      <c r="D17" s="4"/>
      <c r="E17" s="2"/>
      <c r="F17" s="14" t="str">
        <f>IF(D17="","",IF(D17=H17,"〇","X"))</f>
        <v/>
      </c>
      <c r="H17" s="2">
        <f>6*3</f>
        <v>18</v>
      </c>
    </row>
    <row r="18" spans="1:8" ht="19.5" thickBot="1" x14ac:dyDescent="0.45">
      <c r="A18" s="10"/>
      <c r="B18" s="7"/>
      <c r="C18" s="2"/>
      <c r="D18" s="5"/>
      <c r="E18" s="2"/>
      <c r="F18" s="15"/>
    </row>
    <row r="19" spans="1:8" ht="56.25" customHeight="1" thickBot="1" x14ac:dyDescent="0.45">
      <c r="A19" s="9">
        <v>9</v>
      </c>
      <c r="B19" s="6" t="s">
        <v>14</v>
      </c>
      <c r="C19" s="3" t="s">
        <v>0</v>
      </c>
      <c r="D19" s="4"/>
      <c r="E19" s="2"/>
      <c r="F19" s="14" t="str">
        <f>IF(D19="","",IF(D19=H19,"〇","X"))</f>
        <v/>
      </c>
      <c r="H19" s="2">
        <f>3*3</f>
        <v>9</v>
      </c>
    </row>
    <row r="20" spans="1:8" ht="19.5" thickBot="1" x14ac:dyDescent="0.45">
      <c r="A20" s="11"/>
      <c r="B20" s="2"/>
      <c r="C20" s="5"/>
      <c r="E20" s="2"/>
      <c r="F20" s="15"/>
    </row>
    <row r="21" spans="1:8" ht="56.25" customHeight="1" thickBot="1" x14ac:dyDescent="0.45">
      <c r="A21" s="9">
        <v>10</v>
      </c>
      <c r="B21" s="6" t="s">
        <v>15</v>
      </c>
      <c r="C21" s="3" t="s">
        <v>0</v>
      </c>
      <c r="D21" s="4"/>
      <c r="E21" s="2"/>
      <c r="F21" s="14" t="str">
        <f>IF(D21="","",IF(D21=H21,"〇","X"))</f>
        <v/>
      </c>
      <c r="H21" s="2">
        <f>1*6</f>
        <v>6</v>
      </c>
    </row>
    <row r="22" spans="1:8" ht="19.5" thickBot="1" x14ac:dyDescent="0.45">
      <c r="A22" s="11"/>
      <c r="B22" s="1"/>
      <c r="C22" s="1"/>
      <c r="D22" s="1"/>
      <c r="E22" s="1"/>
      <c r="F22" s="16"/>
    </row>
    <row r="23" spans="1:8" ht="56.25" customHeight="1" thickBot="1" x14ac:dyDescent="0.45">
      <c r="A23" s="9">
        <v>11</v>
      </c>
      <c r="B23" s="6" t="s">
        <v>16</v>
      </c>
      <c r="C23" s="3" t="s">
        <v>0</v>
      </c>
      <c r="D23" s="4"/>
      <c r="E23" s="2"/>
      <c r="F23" s="14" t="str">
        <f>IF(D23="","",IF(D23=H23,"〇","X"))</f>
        <v/>
      </c>
      <c r="H23" s="2">
        <f>7*2</f>
        <v>14</v>
      </c>
    </row>
    <row r="24" spans="1:8" ht="19.5" thickBot="1" x14ac:dyDescent="0.45">
      <c r="A24" s="11"/>
      <c r="B24" s="1"/>
      <c r="C24" s="1"/>
      <c r="D24" s="1"/>
      <c r="E24" s="1"/>
      <c r="F24" s="16"/>
    </row>
    <row r="25" spans="1:8" ht="56.25" customHeight="1" thickBot="1" x14ac:dyDescent="0.45">
      <c r="A25" s="9">
        <v>12</v>
      </c>
      <c r="B25" s="6" t="s">
        <v>17</v>
      </c>
      <c r="C25" s="3" t="s">
        <v>0</v>
      </c>
      <c r="D25" s="4"/>
      <c r="E25" s="2"/>
      <c r="F25" s="14" t="str">
        <f>IF(D25="","",IF(D25=H25,"〇","X"))</f>
        <v/>
      </c>
      <c r="H25" s="2">
        <f>5*5</f>
        <v>25</v>
      </c>
    </row>
    <row r="26" spans="1:8" ht="19.5" thickBot="1" x14ac:dyDescent="0.45">
      <c r="A26" s="11"/>
      <c r="B26" s="1"/>
      <c r="C26" s="1"/>
      <c r="D26" s="1"/>
      <c r="E26" s="1"/>
      <c r="F26" s="15"/>
    </row>
    <row r="27" spans="1:8" ht="56.25" customHeight="1" thickBot="1" x14ac:dyDescent="0.45">
      <c r="A27" s="9">
        <v>13</v>
      </c>
      <c r="B27" s="6" t="s">
        <v>18</v>
      </c>
      <c r="C27" s="3" t="s">
        <v>0</v>
      </c>
      <c r="D27" s="4"/>
      <c r="E27" s="2"/>
      <c r="F27" s="14" t="str">
        <f>IF(D27="","",IF(D27=H27,"〇","X"))</f>
        <v/>
      </c>
      <c r="H27" s="2">
        <f>4*6</f>
        <v>24</v>
      </c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03" priority="25">
      <formula>F3="X"</formula>
    </cfRule>
    <cfRule type="expression" dxfId="102" priority="26">
      <formula>F3="〇"</formula>
    </cfRule>
  </conditionalFormatting>
  <conditionalFormatting sqref="F7">
    <cfRule type="expression" dxfId="101" priority="21">
      <formula>$F$7="X"</formula>
    </cfRule>
    <cfRule type="expression" dxfId="100" priority="22">
      <formula>$F$7="〇"</formula>
    </cfRule>
  </conditionalFormatting>
  <conditionalFormatting sqref="F5">
    <cfRule type="expression" dxfId="99" priority="23">
      <formula>$F$5="X"</formula>
    </cfRule>
    <cfRule type="expression" dxfId="98" priority="24">
      <formula>$F$5="〇"</formula>
    </cfRule>
  </conditionalFormatting>
  <conditionalFormatting sqref="F9">
    <cfRule type="expression" dxfId="97" priority="19">
      <formula>$F$9="X"</formula>
    </cfRule>
    <cfRule type="expression" dxfId="96" priority="20">
      <formula>$F$9="〇"</formula>
    </cfRule>
  </conditionalFormatting>
  <conditionalFormatting sqref="F11">
    <cfRule type="expression" dxfId="95" priority="17">
      <formula>$F$11="X"</formula>
    </cfRule>
    <cfRule type="expression" dxfId="94" priority="18">
      <formula>$F$11="〇"</formula>
    </cfRule>
  </conditionalFormatting>
  <conditionalFormatting sqref="F13">
    <cfRule type="expression" dxfId="93" priority="15">
      <formula>$F$13="X"</formula>
    </cfRule>
    <cfRule type="expression" dxfId="92" priority="16">
      <formula>$F$13="〇"</formula>
    </cfRule>
  </conditionalFormatting>
  <conditionalFormatting sqref="F15">
    <cfRule type="expression" dxfId="91" priority="13">
      <formula>$F$15="X"</formula>
    </cfRule>
    <cfRule type="expression" dxfId="90" priority="14">
      <formula>$F$15="〇"</formula>
    </cfRule>
  </conditionalFormatting>
  <conditionalFormatting sqref="F17">
    <cfRule type="expression" dxfId="89" priority="9">
      <formula>$F$17="X"</formula>
    </cfRule>
    <cfRule type="expression" dxfId="88" priority="12">
      <formula>$F$17="〇"</formula>
    </cfRule>
  </conditionalFormatting>
  <conditionalFormatting sqref="F19">
    <cfRule type="expression" dxfId="87" priority="10">
      <formula>$F$19="〇"</formula>
    </cfRule>
    <cfRule type="expression" dxfId="86" priority="11">
      <formula>$F$19="X"</formula>
    </cfRule>
  </conditionalFormatting>
  <conditionalFormatting sqref="F21">
    <cfRule type="expression" dxfId="85" priority="7">
      <formula>$F$21="〇"</formula>
    </cfRule>
    <cfRule type="expression" dxfId="84" priority="8">
      <formula>$F$21="X"</formula>
    </cfRule>
  </conditionalFormatting>
  <conditionalFormatting sqref="F23">
    <cfRule type="expression" dxfId="83" priority="5">
      <formula>$F$23="〇"</formula>
    </cfRule>
    <cfRule type="expression" dxfId="82" priority="6">
      <formula>$F$23="X"</formula>
    </cfRule>
  </conditionalFormatting>
  <conditionalFormatting sqref="F25">
    <cfRule type="expression" dxfId="81" priority="3">
      <formula>$F$25="〇"</formula>
    </cfRule>
    <cfRule type="expression" dxfId="80" priority="4">
      <formula>$F$25="X"</formula>
    </cfRule>
  </conditionalFormatting>
  <conditionalFormatting sqref="F27">
    <cfRule type="expression" dxfId="79" priority="1">
      <formula>$F$27="〇"</formula>
    </cfRule>
    <cfRule type="expression" dxfId="78" priority="2">
      <formula>$F$27="X"</formula>
    </cfRule>
  </conditionalFormatting>
  <dataValidations count="1">
    <dataValidation type="whole" allowBlank="1" showInputMessage="1" showErrorMessage="1" sqref="C33:C1048576 D2:D19 C20 D21 D23 D25 D27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3FDAB-7538-4E60-A86A-B01206CED14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5.625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6" width="9" style="2"/>
    <col min="7" max="7" width="9" style="2" customWidth="1"/>
    <col min="8" max="8" width="0" style="2" hidden="1" customWidth="1"/>
    <col min="9" max="9" width="9" style="2"/>
  </cols>
  <sheetData>
    <row r="1" spans="1:8" ht="56.25" customHeight="1" x14ac:dyDescent="0.4">
      <c r="A1" s="12" t="s">
        <v>4</v>
      </c>
      <c r="B1" s="12"/>
      <c r="C1" s="13" t="s">
        <v>3</v>
      </c>
      <c r="D1" s="13"/>
      <c r="E1" s="13"/>
      <c r="F1" s="13"/>
    </row>
    <row r="2" spans="1:8" s="2" customFormat="1" ht="19.5" thickBot="1" x14ac:dyDescent="0.45">
      <c r="B2" s="7"/>
    </row>
    <row r="3" spans="1:8" ht="56.25" customHeight="1" thickBot="1" x14ac:dyDescent="0.45">
      <c r="A3" s="9">
        <v>14</v>
      </c>
      <c r="B3" s="6" t="s">
        <v>19</v>
      </c>
      <c r="C3" s="3" t="s">
        <v>0</v>
      </c>
      <c r="D3" s="4"/>
      <c r="E3" s="2"/>
      <c r="F3" s="14" t="str">
        <f>IF(D3="","",IF(D3=H3,"〇","X"))</f>
        <v/>
      </c>
      <c r="H3" s="2">
        <f>2*3</f>
        <v>6</v>
      </c>
    </row>
    <row r="4" spans="1:8" s="2" customFormat="1" ht="19.5" thickBot="1" x14ac:dyDescent="0.45">
      <c r="A4" s="10"/>
      <c r="B4" s="7"/>
      <c r="D4" s="5"/>
      <c r="F4" s="15"/>
    </row>
    <row r="5" spans="1:8" ht="56.25" customHeight="1" thickBot="1" x14ac:dyDescent="0.45">
      <c r="A5" s="9">
        <v>15</v>
      </c>
      <c r="B5" s="6" t="s">
        <v>20</v>
      </c>
      <c r="C5" s="3" t="s">
        <v>0</v>
      </c>
      <c r="D5" s="4"/>
      <c r="E5" s="2"/>
      <c r="F5" s="14" t="str">
        <f>IF(D5="","",IF(D5=H5,"〇","X"))</f>
        <v/>
      </c>
      <c r="H5" s="2">
        <f>8*8</f>
        <v>64</v>
      </c>
    </row>
    <row r="6" spans="1:8" s="2" customFormat="1" ht="19.5" thickBot="1" x14ac:dyDescent="0.45">
      <c r="A6" s="10"/>
      <c r="B6" s="7"/>
      <c r="D6" s="5"/>
      <c r="F6" s="15"/>
    </row>
    <row r="7" spans="1:8" ht="56.25" customHeight="1" thickBot="1" x14ac:dyDescent="0.45">
      <c r="A7" s="9">
        <v>16</v>
      </c>
      <c r="B7" s="6" t="s">
        <v>21</v>
      </c>
      <c r="C7" s="3" t="s">
        <v>0</v>
      </c>
      <c r="D7" s="4"/>
      <c r="E7" s="2"/>
      <c r="F7" s="14" t="str">
        <f>IF(D7="","",IF(D7=H7,"〇","X"))</f>
        <v/>
      </c>
      <c r="H7" s="2">
        <f>6*1</f>
        <v>6</v>
      </c>
    </row>
    <row r="8" spans="1:8" s="2" customFormat="1" ht="19.5" thickBot="1" x14ac:dyDescent="0.45">
      <c r="A8" s="10"/>
      <c r="B8" s="7"/>
      <c r="D8" s="5"/>
      <c r="F8" s="15"/>
    </row>
    <row r="9" spans="1:8" ht="56.25" customHeight="1" thickBot="1" x14ac:dyDescent="0.45">
      <c r="A9" s="9">
        <v>17</v>
      </c>
      <c r="B9" s="6" t="s">
        <v>57</v>
      </c>
      <c r="C9" s="3" t="s">
        <v>0</v>
      </c>
      <c r="D9" s="4"/>
      <c r="E9" s="2"/>
      <c r="F9" s="14" t="str">
        <f>IF(D9="","",IF(D9=H9,"〇","X"))</f>
        <v/>
      </c>
      <c r="H9" s="2">
        <f>4*2</f>
        <v>8</v>
      </c>
    </row>
    <row r="10" spans="1:8" ht="19.5" thickBot="1" x14ac:dyDescent="0.45">
      <c r="A10" s="10"/>
      <c r="B10" s="7"/>
      <c r="C10" s="2"/>
      <c r="D10" s="5"/>
      <c r="E10" s="2"/>
      <c r="F10" s="15"/>
    </row>
    <row r="11" spans="1:8" ht="56.25" customHeight="1" thickBot="1" x14ac:dyDescent="0.45">
      <c r="A11" s="9">
        <v>18</v>
      </c>
      <c r="B11" s="6" t="s">
        <v>23</v>
      </c>
      <c r="C11" s="3" t="s">
        <v>0</v>
      </c>
      <c r="D11" s="4"/>
      <c r="E11" s="2"/>
      <c r="F11" s="14" t="str">
        <f>IF(D11="","",IF(D11=H11,"〇","X"))</f>
        <v/>
      </c>
      <c r="H11" s="2">
        <f>3*7</f>
        <v>21</v>
      </c>
    </row>
    <row r="12" spans="1:8" ht="19.5" thickBot="1" x14ac:dyDescent="0.45">
      <c r="A12" s="10"/>
      <c r="B12" s="7"/>
      <c r="C12" s="2"/>
      <c r="D12" s="5"/>
      <c r="E12" s="2"/>
      <c r="F12" s="15"/>
    </row>
    <row r="13" spans="1:8" ht="56.25" customHeight="1" thickBot="1" x14ac:dyDescent="0.45">
      <c r="A13" s="9">
        <v>19</v>
      </c>
      <c r="B13" s="6" t="s">
        <v>24</v>
      </c>
      <c r="C13" s="3" t="s">
        <v>0</v>
      </c>
      <c r="D13" s="4"/>
      <c r="E13" s="2"/>
      <c r="F13" s="14" t="str">
        <f>IF(D13="","",IF(D13=H13,"〇","X"))</f>
        <v/>
      </c>
      <c r="H13" s="2">
        <f>5*3</f>
        <v>15</v>
      </c>
    </row>
    <row r="14" spans="1:8" ht="19.5" thickBot="1" x14ac:dyDescent="0.45">
      <c r="A14" s="10"/>
      <c r="B14" s="7"/>
      <c r="C14" s="2"/>
      <c r="D14" s="5"/>
      <c r="E14" s="2"/>
      <c r="F14" s="15"/>
    </row>
    <row r="15" spans="1:8" ht="56.25" customHeight="1" thickBot="1" x14ac:dyDescent="0.45">
      <c r="A15" s="9">
        <v>20</v>
      </c>
      <c r="B15" s="6" t="s">
        <v>25</v>
      </c>
      <c r="C15" s="3" t="s">
        <v>0</v>
      </c>
      <c r="D15" s="4"/>
      <c r="E15" s="2"/>
      <c r="F15" s="14" t="str">
        <f>IF(D15="","",IF(D15=H15,"〇","X"))</f>
        <v/>
      </c>
      <c r="H15" s="2">
        <f>5*6</f>
        <v>30</v>
      </c>
    </row>
    <row r="16" spans="1:8" ht="19.5" thickBot="1" x14ac:dyDescent="0.45">
      <c r="A16" s="10"/>
      <c r="B16" s="7"/>
      <c r="C16" s="2"/>
      <c r="D16" s="5"/>
      <c r="E16" s="2"/>
      <c r="F16" s="15"/>
    </row>
    <row r="17" spans="1:8" ht="56.25" customHeight="1" thickBot="1" x14ac:dyDescent="0.45">
      <c r="A17" s="9">
        <v>21</v>
      </c>
      <c r="B17" s="6" t="s">
        <v>22</v>
      </c>
      <c r="C17" s="3" t="s">
        <v>0</v>
      </c>
      <c r="D17" s="4"/>
      <c r="E17" s="2"/>
      <c r="F17" s="14" t="str">
        <f>IF(D17="","",IF(D17=H17,"〇","X"))</f>
        <v/>
      </c>
      <c r="H17" s="2">
        <f>7*3</f>
        <v>21</v>
      </c>
    </row>
    <row r="18" spans="1:8" ht="19.5" thickBot="1" x14ac:dyDescent="0.45">
      <c r="A18" s="10"/>
      <c r="B18" s="7"/>
      <c r="C18" s="2"/>
      <c r="D18" s="5"/>
      <c r="E18" s="2"/>
      <c r="F18" s="15"/>
    </row>
    <row r="19" spans="1:8" ht="56.25" customHeight="1" thickBot="1" x14ac:dyDescent="0.45">
      <c r="A19" s="9">
        <v>22</v>
      </c>
      <c r="B19" s="6" t="s">
        <v>26</v>
      </c>
      <c r="C19" s="3" t="s">
        <v>0</v>
      </c>
      <c r="D19" s="4"/>
      <c r="E19" s="2"/>
      <c r="F19" s="14" t="str">
        <f>IF(D19="","",IF(D19=H19,"〇","X"))</f>
        <v/>
      </c>
      <c r="H19" s="2">
        <f>1*1</f>
        <v>1</v>
      </c>
    </row>
    <row r="20" spans="1:8" ht="19.5" thickBot="1" x14ac:dyDescent="0.45">
      <c r="A20" s="11"/>
      <c r="B20" s="2"/>
      <c r="C20" s="5"/>
      <c r="E20" s="2"/>
      <c r="F20" s="15"/>
    </row>
    <row r="21" spans="1:8" ht="56.25" customHeight="1" thickBot="1" x14ac:dyDescent="0.45">
      <c r="A21" s="9">
        <v>23</v>
      </c>
      <c r="B21" s="6" t="s">
        <v>27</v>
      </c>
      <c r="C21" s="3" t="s">
        <v>0</v>
      </c>
      <c r="D21" s="4"/>
      <c r="E21" s="2"/>
      <c r="F21" s="14" t="str">
        <f>IF(D21="","",IF(D21=H21,"〇","X"))</f>
        <v/>
      </c>
      <c r="H21" s="2">
        <f>4*3</f>
        <v>12</v>
      </c>
    </row>
    <row r="22" spans="1:8" ht="19.5" thickBot="1" x14ac:dyDescent="0.45">
      <c r="A22" s="11"/>
      <c r="B22" s="1"/>
      <c r="C22" s="1"/>
      <c r="D22" s="1"/>
      <c r="E22" s="1"/>
      <c r="F22" s="16"/>
    </row>
    <row r="23" spans="1:8" ht="56.25" customHeight="1" thickBot="1" x14ac:dyDescent="0.45">
      <c r="A23" s="9">
        <v>24</v>
      </c>
      <c r="B23" s="6" t="s">
        <v>28</v>
      </c>
      <c r="C23" s="3" t="s">
        <v>0</v>
      </c>
      <c r="D23" s="4"/>
      <c r="E23" s="2"/>
      <c r="F23" s="14" t="str">
        <f>IF(D23="","",IF(D23=H23,"〇","X"))</f>
        <v/>
      </c>
      <c r="H23" s="2">
        <f>6*5</f>
        <v>30</v>
      </c>
    </row>
    <row r="24" spans="1:8" ht="19.5" thickBot="1" x14ac:dyDescent="0.45">
      <c r="A24" s="11"/>
      <c r="B24" s="1"/>
      <c r="C24" s="1"/>
      <c r="D24" s="1"/>
      <c r="E24" s="1"/>
      <c r="F24" s="16"/>
    </row>
    <row r="25" spans="1:8" ht="56.25" customHeight="1" thickBot="1" x14ac:dyDescent="0.45">
      <c r="A25" s="9">
        <v>25</v>
      </c>
      <c r="B25" s="6" t="s">
        <v>29</v>
      </c>
      <c r="C25" s="3" t="s">
        <v>0</v>
      </c>
      <c r="D25" s="4"/>
      <c r="E25" s="2"/>
      <c r="F25" s="14" t="str">
        <f>IF(D25="","",IF(D25=H25,"〇","X"))</f>
        <v/>
      </c>
      <c r="H25" s="2">
        <f>8*4</f>
        <v>32</v>
      </c>
    </row>
    <row r="26" spans="1:8" ht="19.5" thickBot="1" x14ac:dyDescent="0.45">
      <c r="A26" s="11"/>
      <c r="B26" s="1"/>
      <c r="C26" s="1"/>
      <c r="D26" s="1"/>
      <c r="E26" s="1"/>
      <c r="F26" s="15"/>
    </row>
    <row r="27" spans="1:8" ht="56.25" customHeight="1" thickBot="1" x14ac:dyDescent="0.45">
      <c r="A27" s="9">
        <v>26</v>
      </c>
      <c r="B27" s="6" t="s">
        <v>30</v>
      </c>
      <c r="C27" s="3" t="s">
        <v>0</v>
      </c>
      <c r="D27" s="4"/>
      <c r="E27" s="2"/>
      <c r="F27" s="14" t="str">
        <f>IF(D27="","",IF(D27=H27,"〇","X"))</f>
        <v/>
      </c>
      <c r="H27" s="2">
        <f>9*2</f>
        <v>18</v>
      </c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mergeCells count="2">
    <mergeCell ref="A1:B1"/>
    <mergeCell ref="C1:F1"/>
  </mergeCells>
  <phoneticPr fontId="1"/>
  <conditionalFormatting sqref="F3">
    <cfRule type="expression" dxfId="77" priority="25">
      <formula>F3="X"</formula>
    </cfRule>
    <cfRule type="expression" dxfId="76" priority="26">
      <formula>F3="〇"</formula>
    </cfRule>
  </conditionalFormatting>
  <conditionalFormatting sqref="F7">
    <cfRule type="expression" dxfId="75" priority="21">
      <formula>$F$7="X"</formula>
    </cfRule>
    <cfRule type="expression" dxfId="74" priority="22">
      <formula>$F$7="〇"</formula>
    </cfRule>
  </conditionalFormatting>
  <conditionalFormatting sqref="F5">
    <cfRule type="expression" dxfId="73" priority="23">
      <formula>$F$5="X"</formula>
    </cfRule>
    <cfRule type="expression" dxfId="72" priority="24">
      <formula>$F$5="〇"</formula>
    </cfRule>
  </conditionalFormatting>
  <conditionalFormatting sqref="F9">
    <cfRule type="expression" dxfId="71" priority="19">
      <formula>$F$9="X"</formula>
    </cfRule>
    <cfRule type="expression" dxfId="70" priority="20">
      <formula>$F$9="〇"</formula>
    </cfRule>
  </conditionalFormatting>
  <conditionalFormatting sqref="F11">
    <cfRule type="expression" dxfId="69" priority="17">
      <formula>$F$11="X"</formula>
    </cfRule>
    <cfRule type="expression" dxfId="68" priority="18">
      <formula>$F$11="〇"</formula>
    </cfRule>
  </conditionalFormatting>
  <conditionalFormatting sqref="F13">
    <cfRule type="expression" dxfId="67" priority="15">
      <formula>$F$13="X"</formula>
    </cfRule>
    <cfRule type="expression" dxfId="66" priority="16">
      <formula>$F$13="〇"</formula>
    </cfRule>
  </conditionalFormatting>
  <conditionalFormatting sqref="F15">
    <cfRule type="expression" dxfId="65" priority="13">
      <formula>$F$15="X"</formula>
    </cfRule>
    <cfRule type="expression" dxfId="64" priority="14">
      <formula>$F$15="〇"</formula>
    </cfRule>
  </conditionalFormatting>
  <conditionalFormatting sqref="F17">
    <cfRule type="expression" dxfId="63" priority="9">
      <formula>$F$17="X"</formula>
    </cfRule>
    <cfRule type="expression" dxfId="62" priority="12">
      <formula>$F$17="〇"</formula>
    </cfRule>
  </conditionalFormatting>
  <conditionalFormatting sqref="F19">
    <cfRule type="expression" dxfId="61" priority="10">
      <formula>$F$19="〇"</formula>
    </cfRule>
    <cfRule type="expression" dxfId="60" priority="11">
      <formula>$F$19="X"</formula>
    </cfRule>
  </conditionalFormatting>
  <conditionalFormatting sqref="F21">
    <cfRule type="expression" dxfId="59" priority="7">
      <formula>$F$21="〇"</formula>
    </cfRule>
    <cfRule type="expression" dxfId="58" priority="8">
      <formula>$F$21="X"</formula>
    </cfRule>
  </conditionalFormatting>
  <conditionalFormatting sqref="F23">
    <cfRule type="expression" dxfId="57" priority="5">
      <formula>$F$23="〇"</formula>
    </cfRule>
    <cfRule type="expression" dxfId="56" priority="6">
      <formula>$F$23="X"</formula>
    </cfRule>
  </conditionalFormatting>
  <conditionalFormatting sqref="F25">
    <cfRule type="expression" dxfId="55" priority="3">
      <formula>$F$25="〇"</formula>
    </cfRule>
    <cfRule type="expression" dxfId="54" priority="4">
      <formula>$F$25="X"</formula>
    </cfRule>
  </conditionalFormatting>
  <conditionalFormatting sqref="F27">
    <cfRule type="expression" dxfId="53" priority="1">
      <formula>$F$27="〇"</formula>
    </cfRule>
    <cfRule type="expression" dxfId="52" priority="2">
      <formula>$F$27="X"</formula>
    </cfRule>
  </conditionalFormatting>
  <dataValidations count="1">
    <dataValidation type="whole" allowBlank="1" showInputMessage="1" showErrorMessage="1" sqref="C33:C1048576 D2:D19 C20 D21 D23 D25 D27" xr:uid="{D0FC32AA-E6AE-40AC-B790-C7B79D33CFE0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100A-CB1F-4BF0-AF7F-6739EDD9A04A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5.625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2" t="s">
        <v>4</v>
      </c>
      <c r="B1" s="12"/>
      <c r="C1" s="13" t="s">
        <v>2</v>
      </c>
      <c r="D1" s="13"/>
      <c r="E1" s="13"/>
      <c r="F1" s="13"/>
    </row>
    <row r="2" spans="1:8" s="2" customFormat="1" ht="19.5" thickBot="1" x14ac:dyDescent="0.45">
      <c r="B2" s="7"/>
    </row>
    <row r="3" spans="1:8" ht="56.25" customHeight="1" thickBot="1" x14ac:dyDescent="0.45">
      <c r="A3" s="9">
        <v>27</v>
      </c>
      <c r="B3" s="6" t="s">
        <v>31</v>
      </c>
      <c r="C3" s="3" t="s">
        <v>0</v>
      </c>
      <c r="D3" s="4"/>
      <c r="E3" s="2"/>
      <c r="F3" s="14" t="str">
        <f>IF(D3="","",IF(D3=H3,"〇","X"))</f>
        <v/>
      </c>
      <c r="H3" s="2">
        <f>6*7</f>
        <v>42</v>
      </c>
    </row>
    <row r="4" spans="1:8" s="2" customFormat="1" ht="19.5" thickBot="1" x14ac:dyDescent="0.45">
      <c r="A4" s="10"/>
      <c r="B4" s="7"/>
      <c r="D4" s="5"/>
      <c r="F4" s="15"/>
    </row>
    <row r="5" spans="1:8" ht="56.25" customHeight="1" thickBot="1" x14ac:dyDescent="0.45">
      <c r="A5" s="9">
        <v>28</v>
      </c>
      <c r="B5" s="6" t="s">
        <v>32</v>
      </c>
      <c r="C5" s="3" t="s">
        <v>0</v>
      </c>
      <c r="D5" s="4"/>
      <c r="E5" s="2"/>
      <c r="F5" s="14" t="str">
        <f>IF(D5="","",IF(D5=H5,"〇","X"))</f>
        <v/>
      </c>
      <c r="H5" s="2">
        <f>7*8</f>
        <v>56</v>
      </c>
    </row>
    <row r="6" spans="1:8" s="2" customFormat="1" ht="19.5" thickBot="1" x14ac:dyDescent="0.45">
      <c r="A6" s="10"/>
      <c r="B6" s="7"/>
      <c r="D6" s="5"/>
      <c r="F6" s="15"/>
    </row>
    <row r="7" spans="1:8" ht="56.25" customHeight="1" thickBot="1" x14ac:dyDescent="0.45">
      <c r="A7" s="9">
        <v>29</v>
      </c>
      <c r="B7" s="6" t="s">
        <v>33</v>
      </c>
      <c r="C7" s="3" t="s">
        <v>0</v>
      </c>
      <c r="D7" s="4"/>
      <c r="E7" s="2"/>
      <c r="F7" s="14" t="str">
        <f>IF(D7="","",IF(D7=H7,"〇","X"))</f>
        <v/>
      </c>
      <c r="H7" s="2">
        <f>4*4</f>
        <v>16</v>
      </c>
    </row>
    <row r="8" spans="1:8" s="2" customFormat="1" ht="19.5" thickBot="1" x14ac:dyDescent="0.45">
      <c r="A8" s="10"/>
      <c r="B8" s="7"/>
      <c r="D8" s="5"/>
      <c r="F8" s="15"/>
    </row>
    <row r="9" spans="1:8" ht="56.25" customHeight="1" thickBot="1" x14ac:dyDescent="0.45">
      <c r="A9" s="9">
        <v>30</v>
      </c>
      <c r="B9" s="6" t="s">
        <v>34</v>
      </c>
      <c r="C9" s="3" t="s">
        <v>0</v>
      </c>
      <c r="D9" s="4"/>
      <c r="E9" s="2"/>
      <c r="F9" s="14" t="str">
        <f>IF(D9="","",IF(D9=H9,"〇","X"))</f>
        <v/>
      </c>
      <c r="H9" s="2">
        <f>2*5</f>
        <v>10</v>
      </c>
    </row>
    <row r="10" spans="1:8" ht="19.5" thickBot="1" x14ac:dyDescent="0.45">
      <c r="A10" s="10"/>
      <c r="B10" s="7"/>
      <c r="C10" s="2"/>
      <c r="D10" s="5"/>
      <c r="E10" s="2"/>
      <c r="F10" s="15"/>
    </row>
    <row r="11" spans="1:8" ht="56.25" customHeight="1" thickBot="1" x14ac:dyDescent="0.45">
      <c r="A11" s="9">
        <v>31</v>
      </c>
      <c r="B11" s="6" t="s">
        <v>35</v>
      </c>
      <c r="C11" s="3" t="s">
        <v>0</v>
      </c>
      <c r="D11" s="4"/>
      <c r="E11" s="2"/>
      <c r="F11" s="14" t="str">
        <f>IF(D11="","",IF(D11=H11,"〇","X"))</f>
        <v/>
      </c>
      <c r="H11" s="2">
        <f>9*9</f>
        <v>81</v>
      </c>
    </row>
    <row r="12" spans="1:8" ht="19.5" thickBot="1" x14ac:dyDescent="0.45">
      <c r="A12" s="10"/>
      <c r="B12" s="7"/>
      <c r="C12" s="2"/>
      <c r="D12" s="5"/>
      <c r="E12" s="2"/>
      <c r="F12" s="15"/>
    </row>
    <row r="13" spans="1:8" ht="56.25" customHeight="1" thickBot="1" x14ac:dyDescent="0.45">
      <c r="A13" s="9">
        <v>32</v>
      </c>
      <c r="B13" s="6" t="s">
        <v>36</v>
      </c>
      <c r="C13" s="3" t="s">
        <v>0</v>
      </c>
      <c r="D13" s="4"/>
      <c r="E13" s="2"/>
      <c r="F13" s="14" t="str">
        <f>IF(D13="","",IF(D13=H13,"〇","X"))</f>
        <v/>
      </c>
      <c r="H13" s="2">
        <f>2*1</f>
        <v>2</v>
      </c>
    </row>
    <row r="14" spans="1:8" ht="19.5" thickBot="1" x14ac:dyDescent="0.45">
      <c r="A14" s="10"/>
      <c r="B14" s="7"/>
      <c r="C14" s="2"/>
      <c r="D14" s="5"/>
      <c r="E14" s="2"/>
      <c r="F14" s="15"/>
    </row>
    <row r="15" spans="1:8" ht="56.25" customHeight="1" thickBot="1" x14ac:dyDescent="0.45">
      <c r="A15" s="9">
        <v>33</v>
      </c>
      <c r="B15" s="6" t="s">
        <v>37</v>
      </c>
      <c r="C15" s="3" t="s">
        <v>0</v>
      </c>
      <c r="D15" s="4"/>
      <c r="E15" s="2"/>
      <c r="F15" s="14" t="str">
        <f>IF(D15="","",IF(D15=H15,"〇","X"))</f>
        <v/>
      </c>
      <c r="H15" s="2">
        <f>3*9</f>
        <v>27</v>
      </c>
    </row>
    <row r="16" spans="1:8" ht="19.5" thickBot="1" x14ac:dyDescent="0.45">
      <c r="A16" s="10"/>
      <c r="B16" s="7"/>
      <c r="C16" s="2"/>
      <c r="D16" s="5"/>
      <c r="E16" s="2"/>
      <c r="F16" s="15"/>
    </row>
    <row r="17" spans="1:8" ht="56.25" customHeight="1" thickBot="1" x14ac:dyDescent="0.45">
      <c r="A17" s="9">
        <v>34</v>
      </c>
      <c r="B17" s="6" t="s">
        <v>38</v>
      </c>
      <c r="C17" s="3" t="s">
        <v>0</v>
      </c>
      <c r="D17" s="4"/>
      <c r="E17" s="2"/>
      <c r="F17" s="14" t="str">
        <f>IF(D17="","",IF(D17=H17,"〇","X"))</f>
        <v/>
      </c>
      <c r="H17" s="2">
        <f>4*1</f>
        <v>4</v>
      </c>
    </row>
    <row r="18" spans="1:8" ht="19.5" thickBot="1" x14ac:dyDescent="0.45">
      <c r="A18" s="10"/>
      <c r="B18" s="7"/>
      <c r="C18" s="2"/>
      <c r="D18" s="5"/>
      <c r="E18" s="2"/>
      <c r="F18" s="15"/>
    </row>
    <row r="19" spans="1:8" ht="56.25" customHeight="1" thickBot="1" x14ac:dyDescent="0.45">
      <c r="A19" s="9">
        <v>35</v>
      </c>
      <c r="B19" s="6" t="s">
        <v>39</v>
      </c>
      <c r="C19" s="3" t="s">
        <v>0</v>
      </c>
      <c r="D19" s="4"/>
      <c r="E19" s="2"/>
      <c r="F19" s="14" t="str">
        <f>IF(D19="","",IF(D19=H19,"〇","X"))</f>
        <v/>
      </c>
      <c r="H19" s="2">
        <f>5*9</f>
        <v>45</v>
      </c>
    </row>
    <row r="20" spans="1:8" ht="19.5" thickBot="1" x14ac:dyDescent="0.45">
      <c r="A20" s="11"/>
      <c r="B20" s="2"/>
      <c r="C20" s="5"/>
      <c r="E20" s="2"/>
      <c r="F20" s="15"/>
    </row>
    <row r="21" spans="1:8" ht="56.25" customHeight="1" thickBot="1" x14ac:dyDescent="0.45">
      <c r="A21" s="9">
        <v>36</v>
      </c>
      <c r="B21" s="6" t="s">
        <v>40</v>
      </c>
      <c r="C21" s="3" t="s">
        <v>0</v>
      </c>
      <c r="D21" s="4"/>
      <c r="E21" s="2"/>
      <c r="F21" s="14" t="str">
        <f>IF(D21="","",IF(D21=H21,"〇","X"))</f>
        <v/>
      </c>
      <c r="H21" s="2">
        <f>7*1</f>
        <v>7</v>
      </c>
    </row>
    <row r="22" spans="1:8" ht="19.5" thickBot="1" x14ac:dyDescent="0.45">
      <c r="A22" s="11"/>
      <c r="B22" s="1"/>
      <c r="C22" s="1"/>
      <c r="D22" s="1"/>
      <c r="E22" s="1"/>
      <c r="F22" s="16"/>
    </row>
    <row r="23" spans="1:8" ht="56.25" customHeight="1" thickBot="1" x14ac:dyDescent="0.45">
      <c r="A23" s="9">
        <v>37</v>
      </c>
      <c r="B23" s="6" t="s">
        <v>41</v>
      </c>
      <c r="C23" s="3" t="s">
        <v>0</v>
      </c>
      <c r="D23" s="4"/>
      <c r="E23" s="2"/>
      <c r="F23" s="14" t="str">
        <f>IF(D23="","",IF(D23=H23,"〇","X"))</f>
        <v/>
      </c>
      <c r="H23" s="2">
        <f>8*2</f>
        <v>16</v>
      </c>
    </row>
    <row r="24" spans="1:8" ht="19.5" thickBot="1" x14ac:dyDescent="0.45">
      <c r="A24" s="11"/>
      <c r="B24" s="1"/>
      <c r="C24" s="1"/>
      <c r="D24" s="1"/>
      <c r="E24" s="1"/>
      <c r="F24" s="16"/>
    </row>
    <row r="25" spans="1:8" ht="56.25" customHeight="1" thickBot="1" x14ac:dyDescent="0.45">
      <c r="A25" s="9">
        <v>38</v>
      </c>
      <c r="B25" s="6" t="s">
        <v>42</v>
      </c>
      <c r="C25" s="3" t="s">
        <v>0</v>
      </c>
      <c r="D25" s="4"/>
      <c r="E25" s="2"/>
      <c r="F25" s="14" t="str">
        <f>IF(D25="","",IF(D25=H25,"〇","X"))</f>
        <v/>
      </c>
      <c r="H25" s="2">
        <f>9*7</f>
        <v>63</v>
      </c>
    </row>
    <row r="26" spans="1:8" ht="19.5" thickBot="1" x14ac:dyDescent="0.45">
      <c r="A26" s="11"/>
      <c r="B26" s="1"/>
      <c r="C26" s="1"/>
      <c r="D26" s="1"/>
      <c r="E26" s="1"/>
      <c r="F26" s="15"/>
    </row>
    <row r="27" spans="1:8" ht="56.25" customHeight="1" thickBot="1" x14ac:dyDescent="0.45">
      <c r="A27" s="9">
        <v>39</v>
      </c>
      <c r="B27" s="6" t="s">
        <v>43</v>
      </c>
      <c r="C27" s="3" t="s">
        <v>0</v>
      </c>
      <c r="D27" s="4"/>
      <c r="E27" s="2"/>
      <c r="F27" s="14" t="str">
        <f>IF(D27="","",IF(D27=H27,"〇","X"))</f>
        <v/>
      </c>
      <c r="H27" s="2">
        <f>8*5</f>
        <v>40</v>
      </c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mergeCells count="2">
    <mergeCell ref="A1:B1"/>
    <mergeCell ref="C1:F1"/>
  </mergeCells>
  <phoneticPr fontId="1"/>
  <conditionalFormatting sqref="F3">
    <cfRule type="expression" dxfId="51" priority="25">
      <formula>F3="X"</formula>
    </cfRule>
    <cfRule type="expression" dxfId="50" priority="26">
      <formula>F3="〇"</formula>
    </cfRule>
  </conditionalFormatting>
  <conditionalFormatting sqref="F7">
    <cfRule type="expression" dxfId="49" priority="21">
      <formula>$F$7="X"</formula>
    </cfRule>
    <cfRule type="expression" dxfId="48" priority="22">
      <formula>$F$7="〇"</formula>
    </cfRule>
  </conditionalFormatting>
  <conditionalFormatting sqref="F5">
    <cfRule type="expression" dxfId="47" priority="23">
      <formula>$F$5="X"</formula>
    </cfRule>
    <cfRule type="expression" dxfId="46" priority="24">
      <formula>$F$5="〇"</formula>
    </cfRule>
  </conditionalFormatting>
  <conditionalFormatting sqref="F9">
    <cfRule type="expression" dxfId="45" priority="19">
      <formula>$F$9="X"</formula>
    </cfRule>
    <cfRule type="expression" dxfId="44" priority="20">
      <formula>$F$9="〇"</formula>
    </cfRule>
  </conditionalFormatting>
  <conditionalFormatting sqref="F11">
    <cfRule type="expression" dxfId="43" priority="17">
      <formula>$F$11="X"</formula>
    </cfRule>
    <cfRule type="expression" dxfId="42" priority="18">
      <formula>$F$11="〇"</formula>
    </cfRule>
  </conditionalFormatting>
  <conditionalFormatting sqref="F13">
    <cfRule type="expression" dxfId="41" priority="15">
      <formula>$F$13="X"</formula>
    </cfRule>
    <cfRule type="expression" dxfId="40" priority="16">
      <formula>$F$13="〇"</formula>
    </cfRule>
  </conditionalFormatting>
  <conditionalFormatting sqref="F15">
    <cfRule type="expression" dxfId="39" priority="13">
      <formula>$F$15="X"</formula>
    </cfRule>
    <cfRule type="expression" dxfId="38" priority="14">
      <formula>$F$15="〇"</formula>
    </cfRule>
  </conditionalFormatting>
  <conditionalFormatting sqref="F17">
    <cfRule type="expression" dxfId="37" priority="9">
      <formula>$F$17="X"</formula>
    </cfRule>
    <cfRule type="expression" dxfId="36" priority="12">
      <formula>$F$17="〇"</formula>
    </cfRule>
  </conditionalFormatting>
  <conditionalFormatting sqref="F19">
    <cfRule type="expression" dxfId="35" priority="10">
      <formula>$F$19="〇"</formula>
    </cfRule>
    <cfRule type="expression" dxfId="34" priority="11">
      <formula>$F$19="X"</formula>
    </cfRule>
  </conditionalFormatting>
  <conditionalFormatting sqref="F21">
    <cfRule type="expression" dxfId="33" priority="7">
      <formula>$F$21="〇"</formula>
    </cfRule>
    <cfRule type="expression" dxfId="32" priority="8">
      <formula>$F$21="X"</formula>
    </cfRule>
  </conditionalFormatting>
  <conditionalFormatting sqref="F23">
    <cfRule type="expression" dxfId="31" priority="5">
      <formula>$F$23="〇"</formula>
    </cfRule>
    <cfRule type="expression" dxfId="30" priority="6">
      <formula>$F$23="X"</formula>
    </cfRule>
  </conditionalFormatting>
  <conditionalFormatting sqref="F25">
    <cfRule type="expression" dxfId="29" priority="3">
      <formula>$F$25="〇"</formula>
    </cfRule>
    <cfRule type="expression" dxfId="28" priority="4">
      <formula>$F$25="X"</formula>
    </cfRule>
  </conditionalFormatting>
  <conditionalFormatting sqref="F27">
    <cfRule type="expression" dxfId="27" priority="1">
      <formula>$F$27="〇"</formula>
    </cfRule>
    <cfRule type="expression" dxfId="26" priority="2">
      <formula>$F$27="X"</formula>
    </cfRule>
  </conditionalFormatting>
  <dataValidations count="1">
    <dataValidation type="whole" allowBlank="1" showInputMessage="1" showErrorMessage="1" sqref="C33:C1048576 D2:D19 C20 D21 D23 D25 D27" xr:uid="{D41EB144-D381-4A46-BB43-CC91338D504A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89E1-65FF-4B98-96F2-6AC3F61FC128}">
  <dimension ref="A1:I39"/>
  <sheetViews>
    <sheetView tabSelected="1" zoomScale="55" zoomScaleNormal="55" workbookViewId="0">
      <selection activeCell="D3" sqref="D3"/>
    </sheetView>
  </sheetViews>
  <sheetFormatPr defaultRowHeight="18.75" x14ac:dyDescent="0.4"/>
  <cols>
    <col min="1" max="1" width="15.625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2" t="s">
        <v>4</v>
      </c>
      <c r="B1" s="12"/>
      <c r="C1" s="13" t="s">
        <v>1</v>
      </c>
      <c r="D1" s="13"/>
      <c r="E1" s="13"/>
      <c r="F1" s="13"/>
    </row>
    <row r="2" spans="1:8" s="2" customFormat="1" ht="19.5" thickBot="1" x14ac:dyDescent="0.45">
      <c r="B2" s="7"/>
    </row>
    <row r="3" spans="1:8" ht="56.25" customHeight="1" thickBot="1" x14ac:dyDescent="0.45">
      <c r="A3" s="9">
        <v>40</v>
      </c>
      <c r="B3" s="6" t="s">
        <v>44</v>
      </c>
      <c r="C3" s="3" t="s">
        <v>0</v>
      </c>
      <c r="D3" s="4"/>
      <c r="E3" s="2"/>
      <c r="F3" s="14" t="str">
        <f>IF(D3="","",IF(D3=H3,"〇","X"))</f>
        <v/>
      </c>
      <c r="H3" s="2">
        <f>5*7</f>
        <v>35</v>
      </c>
    </row>
    <row r="4" spans="1:8" s="2" customFormat="1" ht="19.5" thickBot="1" x14ac:dyDescent="0.45">
      <c r="A4" s="10"/>
      <c r="B4" s="7"/>
      <c r="D4" s="5"/>
      <c r="F4" s="15"/>
    </row>
    <row r="5" spans="1:8" ht="56.25" customHeight="1" thickBot="1" x14ac:dyDescent="0.45">
      <c r="A5" s="9">
        <v>41</v>
      </c>
      <c r="B5" s="6" t="s">
        <v>45</v>
      </c>
      <c r="C5" s="3" t="s">
        <v>0</v>
      </c>
      <c r="D5" s="4"/>
      <c r="E5" s="2"/>
      <c r="F5" s="14" t="str">
        <f>IF(D5="","",IF(D5=H5,"〇","X"))</f>
        <v/>
      </c>
      <c r="H5" s="2">
        <f>9*3</f>
        <v>27</v>
      </c>
    </row>
    <row r="6" spans="1:8" s="2" customFormat="1" ht="19.5" thickBot="1" x14ac:dyDescent="0.45">
      <c r="A6" s="10"/>
      <c r="B6" s="7"/>
      <c r="D6" s="5"/>
      <c r="F6" s="15"/>
    </row>
    <row r="7" spans="1:8" ht="56.25" customHeight="1" thickBot="1" x14ac:dyDescent="0.45">
      <c r="A7" s="9">
        <v>42</v>
      </c>
      <c r="B7" s="6" t="s">
        <v>46</v>
      </c>
      <c r="C7" s="3" t="s">
        <v>0</v>
      </c>
      <c r="D7" s="4"/>
      <c r="E7" s="2"/>
      <c r="F7" s="14" t="str">
        <f>IF(D7="","",IF(D7=H7,"〇","X"))</f>
        <v/>
      </c>
      <c r="H7" s="2">
        <f>1*9</f>
        <v>9</v>
      </c>
    </row>
    <row r="8" spans="1:8" s="2" customFormat="1" ht="19.5" thickBot="1" x14ac:dyDescent="0.45">
      <c r="A8" s="10"/>
      <c r="B8" s="7"/>
      <c r="D8" s="5"/>
      <c r="F8" s="15"/>
    </row>
    <row r="9" spans="1:8" ht="56.25" customHeight="1" thickBot="1" x14ac:dyDescent="0.45">
      <c r="A9" s="9">
        <v>43</v>
      </c>
      <c r="B9" s="6" t="s">
        <v>47</v>
      </c>
      <c r="C9" s="3" t="s">
        <v>0</v>
      </c>
      <c r="D9" s="4"/>
      <c r="E9" s="2"/>
      <c r="F9" s="14" t="str">
        <f>IF(D9="","",IF(D9=H9,"〇","X"))</f>
        <v/>
      </c>
      <c r="H9" s="2">
        <f>6*4</f>
        <v>24</v>
      </c>
    </row>
    <row r="10" spans="1:8" ht="19.5" thickBot="1" x14ac:dyDescent="0.45">
      <c r="A10" s="10"/>
      <c r="B10" s="7"/>
      <c r="C10" s="2"/>
      <c r="D10" s="5"/>
      <c r="E10" s="2"/>
      <c r="F10" s="15"/>
    </row>
    <row r="11" spans="1:8" ht="56.25" customHeight="1" thickBot="1" x14ac:dyDescent="0.45">
      <c r="A11" s="9">
        <v>44</v>
      </c>
      <c r="B11" s="6" t="s">
        <v>48</v>
      </c>
      <c r="C11" s="3" t="s">
        <v>0</v>
      </c>
      <c r="D11" s="4"/>
      <c r="E11" s="2"/>
      <c r="F11" s="14" t="str">
        <f>IF(D11="","",IF(D11=H11,"〇","X"))</f>
        <v/>
      </c>
      <c r="H11" s="2">
        <f>5*1</f>
        <v>5</v>
      </c>
    </row>
    <row r="12" spans="1:8" ht="19.5" thickBot="1" x14ac:dyDescent="0.45">
      <c r="A12" s="10"/>
      <c r="B12" s="7"/>
      <c r="C12" s="2"/>
      <c r="D12" s="5"/>
      <c r="E12" s="2"/>
      <c r="F12" s="15"/>
    </row>
    <row r="13" spans="1:8" ht="56.25" customHeight="1" thickBot="1" x14ac:dyDescent="0.45">
      <c r="A13" s="9">
        <v>45</v>
      </c>
      <c r="B13" s="6" t="s">
        <v>49</v>
      </c>
      <c r="C13" s="3" t="s">
        <v>0</v>
      </c>
      <c r="D13" s="4"/>
      <c r="E13" s="2"/>
      <c r="F13" s="14" t="str">
        <f>IF(D13="","",IF(D13=H13,"〇","X"))</f>
        <v/>
      </c>
      <c r="H13" s="2">
        <f>8*3</f>
        <v>24</v>
      </c>
    </row>
    <row r="14" spans="1:8" ht="19.5" thickBot="1" x14ac:dyDescent="0.45">
      <c r="A14" s="10"/>
      <c r="B14" s="7"/>
      <c r="C14" s="2"/>
      <c r="D14" s="5"/>
      <c r="E14" s="2"/>
      <c r="F14" s="15"/>
    </row>
    <row r="15" spans="1:8" ht="56.25" customHeight="1" thickBot="1" x14ac:dyDescent="0.45">
      <c r="A15" s="9">
        <v>46</v>
      </c>
      <c r="B15" s="6" t="s">
        <v>50</v>
      </c>
      <c r="C15" s="3" t="s">
        <v>0</v>
      </c>
      <c r="D15" s="4"/>
      <c r="E15" s="2"/>
      <c r="F15" s="14" t="str">
        <f>IF(D15="","",IF(D15=H15,"〇","X"))</f>
        <v/>
      </c>
      <c r="H15" s="2">
        <f>2*9</f>
        <v>18</v>
      </c>
    </row>
    <row r="16" spans="1:8" ht="19.5" thickBot="1" x14ac:dyDescent="0.45">
      <c r="A16" s="10"/>
      <c r="B16" s="7"/>
      <c r="C16" s="2"/>
      <c r="D16" s="5"/>
      <c r="E16" s="2"/>
      <c r="F16" s="15"/>
    </row>
    <row r="17" spans="1:8" ht="56.25" customHeight="1" thickBot="1" x14ac:dyDescent="0.45">
      <c r="A17" s="9">
        <v>47</v>
      </c>
      <c r="B17" s="6" t="s">
        <v>51</v>
      </c>
      <c r="C17" s="3" t="s">
        <v>0</v>
      </c>
      <c r="D17" s="4"/>
      <c r="E17" s="2"/>
      <c r="F17" s="14" t="str">
        <f>IF(D17="","",IF(D17=H17,"〇","X"))</f>
        <v/>
      </c>
      <c r="H17" s="2">
        <f>5*8</f>
        <v>40</v>
      </c>
    </row>
    <row r="18" spans="1:8" ht="19.5" thickBot="1" x14ac:dyDescent="0.45">
      <c r="A18" s="10"/>
      <c r="B18" s="7"/>
      <c r="C18" s="2"/>
      <c r="D18" s="5"/>
      <c r="E18" s="2"/>
      <c r="F18" s="15"/>
    </row>
    <row r="19" spans="1:8" ht="56.25" customHeight="1" thickBot="1" x14ac:dyDescent="0.45">
      <c r="A19" s="9">
        <v>48</v>
      </c>
      <c r="B19" s="6" t="s">
        <v>52</v>
      </c>
      <c r="C19" s="3" t="s">
        <v>0</v>
      </c>
      <c r="D19" s="4"/>
      <c r="E19" s="2"/>
      <c r="F19" s="14" t="str">
        <f>IF(D19="","",IF(D19=H19,"〇","X"))</f>
        <v/>
      </c>
      <c r="H19" s="2">
        <f>9*8</f>
        <v>72</v>
      </c>
    </row>
    <row r="20" spans="1:8" ht="19.5" thickBot="1" x14ac:dyDescent="0.45">
      <c r="A20" s="11"/>
      <c r="B20" s="2"/>
      <c r="C20" s="5"/>
      <c r="E20" s="2"/>
      <c r="F20" s="15"/>
    </row>
    <row r="21" spans="1:8" ht="56.25" customHeight="1" thickBot="1" x14ac:dyDescent="0.45">
      <c r="A21" s="9">
        <v>49</v>
      </c>
      <c r="B21" s="6" t="s">
        <v>53</v>
      </c>
      <c r="C21" s="3" t="s">
        <v>0</v>
      </c>
      <c r="D21" s="4"/>
      <c r="E21" s="2"/>
      <c r="F21" s="14" t="str">
        <f>IF(D21="","",IF(D21=H21,"〇","X"))</f>
        <v/>
      </c>
      <c r="H21" s="2">
        <f>7*7</f>
        <v>49</v>
      </c>
    </row>
    <row r="22" spans="1:8" ht="19.5" thickBot="1" x14ac:dyDescent="0.45">
      <c r="A22" s="11"/>
      <c r="B22" s="1"/>
      <c r="C22" s="1"/>
      <c r="D22" s="1"/>
      <c r="E22" s="1"/>
      <c r="F22" s="16"/>
    </row>
    <row r="23" spans="1:8" ht="56.25" customHeight="1" thickBot="1" x14ac:dyDescent="0.45">
      <c r="A23" s="9">
        <v>50</v>
      </c>
      <c r="B23" s="6" t="s">
        <v>54</v>
      </c>
      <c r="C23" s="3" t="s">
        <v>0</v>
      </c>
      <c r="D23" s="4"/>
      <c r="E23" s="2"/>
      <c r="F23" s="14" t="str">
        <f>IF(D23="","",IF(D23=H23,"〇","X"))</f>
        <v/>
      </c>
      <c r="H23" s="2">
        <f>3*5</f>
        <v>15</v>
      </c>
    </row>
    <row r="24" spans="1:8" ht="19.5" thickBot="1" x14ac:dyDescent="0.45">
      <c r="A24" s="11"/>
      <c r="B24" s="1"/>
      <c r="C24" s="1"/>
      <c r="D24" s="1"/>
      <c r="E24" s="1"/>
      <c r="F24" s="16"/>
    </row>
    <row r="25" spans="1:8" ht="56.25" customHeight="1" thickBot="1" x14ac:dyDescent="0.45">
      <c r="A25" s="9">
        <v>51</v>
      </c>
      <c r="B25" s="6" t="s">
        <v>55</v>
      </c>
      <c r="C25" s="3" t="s">
        <v>0</v>
      </c>
      <c r="D25" s="4"/>
      <c r="E25" s="2"/>
      <c r="F25" s="14" t="str">
        <f>IF(D25="","",IF(D25=H25,"〇","X"))</f>
        <v/>
      </c>
      <c r="H25" s="2">
        <f>6*6</f>
        <v>36</v>
      </c>
    </row>
    <row r="26" spans="1:8" ht="19.5" thickBot="1" x14ac:dyDescent="0.45">
      <c r="A26" s="11"/>
      <c r="B26" s="1"/>
      <c r="C26" s="1"/>
      <c r="D26" s="1"/>
      <c r="E26" s="1"/>
      <c r="F26" s="15"/>
    </row>
    <row r="27" spans="1:8" ht="56.25" customHeight="1" thickBot="1" x14ac:dyDescent="0.45">
      <c r="A27" s="9">
        <v>52</v>
      </c>
      <c r="B27" s="6" t="s">
        <v>56</v>
      </c>
      <c r="C27" s="3" t="s">
        <v>0</v>
      </c>
      <c r="D27" s="4"/>
      <c r="E27" s="2"/>
      <c r="F27" s="14" t="str">
        <f>IF(D27="","",IF(D27=H27,"〇","X"))</f>
        <v/>
      </c>
      <c r="H27" s="2">
        <f>9*6</f>
        <v>54</v>
      </c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mergeCells count="2">
    <mergeCell ref="A1:B1"/>
    <mergeCell ref="C1:F1"/>
  </mergeCells>
  <phoneticPr fontId="1"/>
  <conditionalFormatting sqref="F3">
    <cfRule type="expression" dxfId="25" priority="25">
      <formula>F3="X"</formula>
    </cfRule>
    <cfRule type="expression" dxfId="24" priority="26">
      <formula>F3="〇"</formula>
    </cfRule>
  </conditionalFormatting>
  <conditionalFormatting sqref="F7">
    <cfRule type="expression" dxfId="23" priority="21">
      <formula>$F$7="X"</formula>
    </cfRule>
    <cfRule type="expression" dxfId="22" priority="22">
      <formula>$F$7="〇"</formula>
    </cfRule>
  </conditionalFormatting>
  <conditionalFormatting sqref="F5">
    <cfRule type="expression" dxfId="21" priority="23">
      <formula>$F$5="X"</formula>
    </cfRule>
    <cfRule type="expression" dxfId="20" priority="24">
      <formula>$F$5="〇"</formula>
    </cfRule>
  </conditionalFormatting>
  <conditionalFormatting sqref="F9">
    <cfRule type="expression" dxfId="19" priority="19">
      <formula>$F$9="X"</formula>
    </cfRule>
    <cfRule type="expression" dxfId="18" priority="20">
      <formula>$F$9="〇"</formula>
    </cfRule>
  </conditionalFormatting>
  <conditionalFormatting sqref="F11">
    <cfRule type="expression" dxfId="17" priority="17">
      <formula>$F$11="X"</formula>
    </cfRule>
    <cfRule type="expression" dxfId="16" priority="18">
      <formula>$F$11="〇"</formula>
    </cfRule>
  </conditionalFormatting>
  <conditionalFormatting sqref="F13">
    <cfRule type="expression" dxfId="15" priority="15">
      <formula>$F$13="X"</formula>
    </cfRule>
    <cfRule type="expression" dxfId="14" priority="16">
      <formula>$F$13="〇"</formula>
    </cfRule>
  </conditionalFormatting>
  <conditionalFormatting sqref="F15">
    <cfRule type="expression" dxfId="13" priority="13">
      <formula>$F$15="X"</formula>
    </cfRule>
    <cfRule type="expression" dxfId="12" priority="14">
      <formula>$F$15="〇"</formula>
    </cfRule>
  </conditionalFormatting>
  <conditionalFormatting sqref="F17">
    <cfRule type="expression" dxfId="11" priority="9">
      <formula>$F$17="X"</formula>
    </cfRule>
    <cfRule type="expression" dxfId="10" priority="12">
      <formula>$F$17="〇"</formula>
    </cfRule>
  </conditionalFormatting>
  <conditionalFormatting sqref="F19">
    <cfRule type="expression" dxfId="9" priority="10">
      <formula>$F$19="〇"</formula>
    </cfRule>
    <cfRule type="expression" dxfId="8" priority="11">
      <formula>$F$19="X"</formula>
    </cfRule>
  </conditionalFormatting>
  <conditionalFormatting sqref="F21">
    <cfRule type="expression" dxfId="7" priority="7">
      <formula>$F$21="〇"</formula>
    </cfRule>
    <cfRule type="expression" dxfId="6" priority="8">
      <formula>$F$21="X"</formula>
    </cfRule>
  </conditionalFormatting>
  <conditionalFormatting sqref="F23">
    <cfRule type="expression" dxfId="5" priority="5">
      <formula>$F$23="〇"</formula>
    </cfRule>
    <cfRule type="expression" dxfId="4" priority="6">
      <formula>$F$23="X"</formula>
    </cfRule>
  </conditionalFormatting>
  <conditionalFormatting sqref="F25">
    <cfRule type="expression" dxfId="3" priority="3">
      <formula>$F$25="〇"</formula>
    </cfRule>
    <cfRule type="expression" dxfId="2" priority="4">
      <formula>$F$25="X"</formula>
    </cfRule>
  </conditionalFormatting>
  <conditionalFormatting sqref="F27">
    <cfRule type="expression" dxfId="1" priority="1">
      <formula>$F$27="〇"</formula>
    </cfRule>
    <cfRule type="expression" dxfId="0" priority="2">
      <formula>$F$27="X"</formula>
    </cfRule>
  </conditionalFormatting>
  <dataValidations count="1">
    <dataValidation type="whole" allowBlank="1" showInputMessage="1" showErrorMessage="1" sqref="C33:C1048576 D2:D19 C20 D21 D23 D25 D27" xr:uid="{700B379B-6FC4-4DAF-9907-90E59BCE865B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１～１３</vt:lpstr>
      <vt:lpstr>１４～２６</vt:lpstr>
      <vt:lpstr>２７～３９</vt:lpstr>
      <vt:lpstr>４０～５２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2026-09-01T07:54:52Z</dcterms:modified>
</cp:coreProperties>
</file>