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F889A342-1BB6-4661-9925-B0E95193743C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２７ページ△１_x0009__x0009__x0009_" sheetId="1" r:id="rId1"/>
    <sheet name="２８ページ△２_x0009__x0009__x0009_" sheetId="3" r:id="rId2"/>
    <sheet name="２８ページ△３_x0009__x0009__x0009_" sheetId="4" r:id="rId3"/>
    <sheet name="１１５ページ△カ_x0009__x0009__x0009_" sheetId="5" r:id="rId4"/>
    <sheet name="１１５ページ△キ_x0009__x0009__x0009_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7" i="1"/>
  <c r="F5" i="1"/>
  <c r="F3" i="1"/>
  <c r="F13" i="3"/>
  <c r="F11" i="3"/>
  <c r="F9" i="3"/>
  <c r="F7" i="3"/>
  <c r="F5" i="3"/>
  <c r="F3" i="3"/>
  <c r="F13" i="4"/>
  <c r="F11" i="4"/>
  <c r="F9" i="4"/>
  <c r="F7" i="4"/>
  <c r="F5" i="4"/>
  <c r="F3" i="4"/>
  <c r="F17" i="5"/>
  <c r="F15" i="5"/>
  <c r="F13" i="5"/>
  <c r="F11" i="5"/>
  <c r="F9" i="5"/>
  <c r="F7" i="5"/>
  <c r="F5" i="5"/>
  <c r="F3" i="5"/>
  <c r="F17" i="6"/>
  <c r="F15" i="6"/>
  <c r="F13" i="6"/>
  <c r="F11" i="6"/>
  <c r="F9" i="6"/>
  <c r="F7" i="6"/>
  <c r="F5" i="6"/>
  <c r="F3" i="6"/>
  <c r="H17" i="5"/>
  <c r="H15" i="5"/>
  <c r="H13" i="5"/>
  <c r="H11" i="5"/>
  <c r="H9" i="5"/>
  <c r="H7" i="5"/>
  <c r="H5" i="5"/>
  <c r="H3" i="5"/>
  <c r="H13" i="4"/>
  <c r="H11" i="4"/>
  <c r="H9" i="4"/>
  <c r="H7" i="4"/>
  <c r="H5" i="4"/>
  <c r="H3" i="4"/>
  <c r="H13" i="3"/>
  <c r="H11" i="3"/>
  <c r="H9" i="3"/>
  <c r="H7" i="3"/>
  <c r="H5" i="3"/>
  <c r="H3" i="3"/>
  <c r="H9" i="1"/>
  <c r="H7" i="1"/>
  <c r="H5" i="1"/>
  <c r="H3" i="1"/>
  <c r="H17" i="6"/>
  <c r="H15" i="6"/>
  <c r="H13" i="6"/>
  <c r="H11" i="6"/>
  <c r="H9" i="6"/>
  <c r="H7" i="6"/>
  <c r="H5" i="6"/>
  <c r="H3" i="6"/>
</calcChain>
</file>

<file path=xl/sharedStrings.xml><?xml version="1.0" encoding="utf-8"?>
<sst xmlns="http://schemas.openxmlformats.org/spreadsheetml/2006/main" count="106" uniqueCount="47">
  <si>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</si>
  <si>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</si>
  <si>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</si>
  <si>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</si>
  <si>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</si>
  <si>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</si>
  <si>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</si>
  <si>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</si>
  <si>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</si>
  <si>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引き算</t>
    <rPh sb="0" eb="1">
      <t>ヒ</t>
    </rPh>
    <rPh sb="2" eb="3">
      <t>ザン</t>
    </rPh>
    <phoneticPr fontId="1"/>
  </si>
  <si>
    <t>２７ページ△１</t>
    <phoneticPr fontId="1"/>
  </si>
  <si>
    <t>２８ページ△２</t>
    <phoneticPr fontId="1"/>
  </si>
  <si>
    <t>２８ページ△３</t>
    <phoneticPr fontId="1"/>
  </si>
  <si>
    <t>１１５ページ△カ</t>
    <phoneticPr fontId="1"/>
  </si>
  <si>
    <t>１１５ページ△キ</t>
    <phoneticPr fontId="1"/>
  </si>
  <si>
    <t>８２－６２</t>
    <phoneticPr fontId="1"/>
  </si>
  <si>
    <t>９５－３５</t>
    <phoneticPr fontId="1"/>
  </si>
  <si>
    <t>３９－１９</t>
    <phoneticPr fontId="1"/>
  </si>
  <si>
    <t>５８－３０</t>
    <phoneticPr fontId="1"/>
  </si>
  <si>
    <t>９８－４０</t>
    <phoneticPr fontId="1"/>
  </si>
  <si>
    <t>７８－３０</t>
    <phoneticPr fontId="1"/>
  </si>
  <si>
    <t>５８－５１</t>
    <phoneticPr fontId="1"/>
  </si>
  <si>
    <t>７９－７０</t>
    <phoneticPr fontId="1"/>
  </si>
  <si>
    <t>９６－４２</t>
    <phoneticPr fontId="1"/>
  </si>
  <si>
    <t>５７－２４</t>
    <phoneticPr fontId="1"/>
  </si>
  <si>
    <t>８２－３１</t>
    <phoneticPr fontId="1"/>
  </si>
  <si>
    <t>９３－４２</t>
    <phoneticPr fontId="1"/>
  </si>
  <si>
    <t>６７－５６</t>
    <phoneticPr fontId="1"/>
  </si>
  <si>
    <t>６６－４５</t>
    <phoneticPr fontId="1"/>
  </si>
  <si>
    <t>４９－３６</t>
    <phoneticPr fontId="1"/>
  </si>
  <si>
    <t>７８－１６</t>
    <phoneticPr fontId="1"/>
  </si>
  <si>
    <t>５６－３</t>
    <phoneticPr fontId="1"/>
  </si>
  <si>
    <t>８３－２</t>
    <phoneticPr fontId="1"/>
  </si>
  <si>
    <t>７８－６</t>
    <phoneticPr fontId="1"/>
  </si>
  <si>
    <t>６８－８</t>
    <phoneticPr fontId="1"/>
  </si>
  <si>
    <t>２７－７</t>
    <phoneticPr fontId="1"/>
  </si>
  <si>
    <t>９６－５</t>
    <phoneticPr fontId="1"/>
  </si>
  <si>
    <t>８４－３４</t>
    <phoneticPr fontId="1"/>
  </si>
  <si>
    <t>９２－８２</t>
    <phoneticPr fontId="1"/>
  </si>
  <si>
    <t>６３－４０</t>
    <phoneticPr fontId="1"/>
  </si>
  <si>
    <t>７８－５０</t>
    <phoneticPr fontId="1"/>
  </si>
  <si>
    <t>６７－６４</t>
    <phoneticPr fontId="1"/>
  </si>
  <si>
    <t>８４－８０</t>
    <phoneticPr fontId="1"/>
  </si>
  <si>
    <t>５８－２７</t>
    <phoneticPr fontId="1"/>
  </si>
  <si>
    <t>３５－１２</t>
    <phoneticPr fontId="1"/>
  </si>
  <si>
    <t>８８－１６</t>
    <phoneticPr fontId="1"/>
  </si>
  <si>
    <t>７６－３３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</si>
</sst>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64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</v>
      </c>
      <c r="B1" s="10"/>
      <c r="C1" s="11" t="s">
        <v>10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43</v>
      </c>
      <c r="C3" s="3" t="s">
        <v>0</v>
      </c>
      <c r="D3" s="4"/>
      <c r="E3" s="2"/>
      <c r="F3" s="12" t="str">
        <f>IF(D3="","",IF(D3=H3,"〇","X"))</f>
        <v/>
      </c>
      <c r="H3" s="2">
        <f>58-27</f>
        <v>31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44</v>
      </c>
      <c r="C5" s="3" t="s">
        <v>0</v>
      </c>
      <c r="D5" s="4"/>
      <c r="E5" s="2"/>
      <c r="F5" s="12" t="str">
        <f>IF(D5="","",IF(D5=H5,"〇","X"))</f>
        <v/>
      </c>
      <c r="H5" s="2">
        <f>35-12</f>
        <v>23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45</v>
      </c>
      <c r="C7" s="3" t="s">
        <v>0</v>
      </c>
      <c r="D7" s="4"/>
      <c r="E7" s="2"/>
      <c r="F7" s="12" t="str">
        <f>IF(D7="","",IF(D7=H7,"〇","X"))</f>
        <v/>
      </c>
      <c r="H7" s="2">
        <f>88-16</f>
        <v>72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46</v>
      </c>
      <c r="C9" s="3" t="s">
        <v>0</v>
      </c>
      <c r="D9" s="4"/>
      <c r="E9" s="2"/>
      <c r="F9" s="12" t="str">
        <f>IF(D9="","",IF(D9=H9,"〇","X"))</f>
        <v/>
      </c>
      <c r="H9" s="2">
        <f>76-33</f>
        <v>43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63" priority="17">
      <formula>F3="X"</formula>
    </cfRule>
    <cfRule type="expression" dxfId="62" priority="18">
      <formula>F3="〇"</formula>
    </cfRule>
  </conditionalFormatting>
  <conditionalFormatting sqref="F7">
    <cfRule type="expression" dxfId="61" priority="13">
      <formula>$F$7="X"</formula>
    </cfRule>
    <cfRule type="expression" dxfId="60" priority="14">
      <formula>$F$7="〇"</formula>
    </cfRule>
  </conditionalFormatting>
  <conditionalFormatting sqref="F5">
    <cfRule type="expression" dxfId="59" priority="15">
      <formula>$F$5="X"</formula>
    </cfRule>
    <cfRule type="expression" dxfId="58" priority="16">
      <formula>$F$5="〇"</formula>
    </cfRule>
  </conditionalFormatting>
  <conditionalFormatting sqref="F9">
    <cfRule type="expression" dxfId="57" priority="11">
      <formula>$F$9="X"</formula>
    </cfRule>
    <cfRule type="expression" dxfId="56" priority="12">
      <formula>$F$9="〇"</formula>
    </cfRule>
  </conditionalFormatting>
  <dataValidations count="1">
    <dataValidation type="whole" allowBlank="1" showInputMessage="1" showErrorMessage="1" sqref="C33:C1048576 D2:D28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C09F-3CA5-465E-8BE9-3FAD1B4A43A1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37</v>
      </c>
      <c r="C3" s="3" t="s">
        <v>0</v>
      </c>
      <c r="D3" s="4"/>
      <c r="E3" s="2"/>
      <c r="F3" s="12" t="str">
        <f>IF(D3="","",IF(D3=H3,"〇","X"))</f>
        <v/>
      </c>
      <c r="H3" s="2">
        <f>84-34</f>
        <v>50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38</v>
      </c>
      <c r="C5" s="3" t="s">
        <v>0</v>
      </c>
      <c r="D5" s="4"/>
      <c r="E5" s="2"/>
      <c r="F5" s="12" t="str">
        <f>IF(D5="","",IF(D5=H5,"〇","X"))</f>
        <v/>
      </c>
      <c r="H5" s="2">
        <f>92-82</f>
        <v>10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39</v>
      </c>
      <c r="C7" s="3" t="s">
        <v>0</v>
      </c>
      <c r="D7" s="4"/>
      <c r="E7" s="2"/>
      <c r="F7" s="12" t="str">
        <f>IF(D7="","",IF(D7=H7,"〇","X"))</f>
        <v/>
      </c>
      <c r="H7" s="2">
        <f>63-40</f>
        <v>23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40</v>
      </c>
      <c r="C9" s="3" t="s">
        <v>0</v>
      </c>
      <c r="D9" s="4"/>
      <c r="E9" s="2"/>
      <c r="F9" s="12" t="str">
        <f>IF(D9="","",IF(D9=H9,"〇","X"))</f>
        <v/>
      </c>
      <c r="H9" s="2">
        <f>78-50</f>
        <v>28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41</v>
      </c>
      <c r="C11" s="3" t="s">
        <v>0</v>
      </c>
      <c r="D11" s="4"/>
      <c r="E11" s="2"/>
      <c r="F11" s="12" t="str">
        <f>IF(D11="","",IF(D11=H11,"〇","X"))</f>
        <v/>
      </c>
      <c r="H11" s="2">
        <f>67-64</f>
        <v>3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42</v>
      </c>
      <c r="C13" s="3" t="s">
        <v>0</v>
      </c>
      <c r="D13" s="4"/>
      <c r="E13" s="2"/>
      <c r="F13" s="12" t="str">
        <f>IF(D13="","",IF(D13=H13,"〇","X"))</f>
        <v/>
      </c>
      <c r="H13" s="2">
        <f>84-80</f>
        <v>4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5" priority="17">
      <formula>F3="X"</formula>
    </cfRule>
    <cfRule type="expression" dxfId="54" priority="18">
      <formula>F3="〇"</formula>
    </cfRule>
  </conditionalFormatting>
  <conditionalFormatting sqref="F7">
    <cfRule type="expression" dxfId="53" priority="13">
      <formula>$F$7="X"</formula>
    </cfRule>
    <cfRule type="expression" dxfId="52" priority="14">
      <formula>$F$7="〇"</formula>
    </cfRule>
  </conditionalFormatting>
  <conditionalFormatting sqref="F5">
    <cfRule type="expression" dxfId="51" priority="15">
      <formula>$F$5="X"</formula>
    </cfRule>
    <cfRule type="expression" dxfId="50" priority="16">
      <formula>$F$5="〇"</formula>
    </cfRule>
  </conditionalFormatting>
  <conditionalFormatting sqref="F9">
    <cfRule type="expression" dxfId="49" priority="11">
      <formula>$F$9="X"</formula>
    </cfRule>
    <cfRule type="expression" dxfId="48" priority="12">
      <formula>$F$9="〇"</formula>
    </cfRule>
  </conditionalFormatting>
  <conditionalFormatting sqref="F11">
    <cfRule type="expression" dxfId="47" priority="9">
      <formula>$F$11="X"</formula>
    </cfRule>
    <cfRule type="expression" dxfId="46" priority="10">
      <formula>$F$11="〇"</formula>
    </cfRule>
  </conditionalFormatting>
  <conditionalFormatting sqref="F13">
    <cfRule type="expression" dxfId="45" priority="7">
      <formula>$F$13="X"</formula>
    </cfRule>
    <cfRule type="expression" dxfId="44" priority="8">
      <formula>$F$13="〇"</formula>
    </cfRule>
  </conditionalFormatting>
  <dataValidations count="1">
    <dataValidation type="whole" allowBlank="1" showInputMessage="1" showErrorMessage="1" sqref="C33:C1048576 D2:D22" xr:uid="{A5517C84-AE00-46E6-B3C7-53567EC39E1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DB40-49D3-4A5C-BDC5-B1EC49A9C431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31</v>
      </c>
      <c r="C3" s="3" t="s">
        <v>0</v>
      </c>
      <c r="D3" s="4"/>
      <c r="E3" s="2"/>
      <c r="F3" s="12" t="str">
        <f>IF(D3="","",IF(D3=H3,"〇","X"))</f>
        <v/>
      </c>
      <c r="H3" s="2">
        <f>56-3</f>
        <v>53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32</v>
      </c>
      <c r="C5" s="3" t="s">
        <v>0</v>
      </c>
      <c r="D5" s="4"/>
      <c r="E5" s="2"/>
      <c r="F5" s="12" t="str">
        <f>IF(D5="","",IF(D5=H5,"〇","X"))</f>
        <v/>
      </c>
      <c r="H5" s="2">
        <f>83-2</f>
        <v>81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33</v>
      </c>
      <c r="C7" s="3" t="s">
        <v>0</v>
      </c>
      <c r="D7" s="4"/>
      <c r="E7" s="2"/>
      <c r="F7" s="12" t="str">
        <f>IF(D7="","",IF(D7=H7,"〇","X"))</f>
        <v/>
      </c>
      <c r="H7" s="2">
        <f>78-6</f>
        <v>72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34</v>
      </c>
      <c r="C9" s="3" t="s">
        <v>0</v>
      </c>
      <c r="D9" s="4"/>
      <c r="E9" s="2"/>
      <c r="F9" s="12" t="str">
        <f>IF(D9="","",IF(D9=H9,"〇","X"))</f>
        <v/>
      </c>
      <c r="H9" s="2">
        <f>68-8</f>
        <v>60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35</v>
      </c>
      <c r="C11" s="3" t="s">
        <v>0</v>
      </c>
      <c r="D11" s="4"/>
      <c r="E11" s="2"/>
      <c r="F11" s="12" t="str">
        <f>IF(D11="","",IF(D11=H11,"〇","X"))</f>
        <v/>
      </c>
      <c r="H11" s="2">
        <f>27-7</f>
        <v>20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36</v>
      </c>
      <c r="C13" s="3" t="s">
        <v>0</v>
      </c>
      <c r="D13" s="4"/>
      <c r="E13" s="2"/>
      <c r="F13" s="12" t="str">
        <f>IF(D13="","",IF(D13=H13,"〇","X"))</f>
        <v/>
      </c>
      <c r="H13" s="2">
        <f>96-5</f>
        <v>91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2"/>
      <c r="B23" s="7"/>
      <c r="C23" s="2"/>
      <c r="D23" s="5"/>
      <c r="E23" s="2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3" priority="17">
      <formula>F3="X"</formula>
    </cfRule>
    <cfRule type="expression" dxfId="42" priority="18">
      <formula>F3="〇"</formula>
    </cfRule>
  </conditionalFormatting>
  <conditionalFormatting sqref="F7">
    <cfRule type="expression" dxfId="41" priority="13">
      <formula>$F$7="X"</formula>
    </cfRule>
    <cfRule type="expression" dxfId="40" priority="14">
      <formula>$F$7="〇"</formula>
    </cfRule>
  </conditionalFormatting>
  <conditionalFormatting sqref="F5">
    <cfRule type="expression" dxfId="39" priority="15">
      <formula>$F$5="X"</formula>
    </cfRule>
    <cfRule type="expression" dxfId="38" priority="16">
      <formula>$F$5="〇"</formula>
    </cfRule>
  </conditionalFormatting>
  <conditionalFormatting sqref="F9">
    <cfRule type="expression" dxfId="37" priority="11">
      <formula>$F$9="X"</formula>
    </cfRule>
    <cfRule type="expression" dxfId="36" priority="12">
      <formula>$F$9="〇"</formula>
    </cfRule>
  </conditionalFormatting>
  <conditionalFormatting sqref="F11">
    <cfRule type="expression" dxfId="35" priority="9">
      <formula>$F$11="X"</formula>
    </cfRule>
    <cfRule type="expression" dxfId="34" priority="10">
      <formula>$F$11="〇"</formula>
    </cfRule>
  </conditionalFormatting>
  <conditionalFormatting sqref="F13">
    <cfRule type="expression" dxfId="33" priority="7">
      <formula>$F$13="X"</formula>
    </cfRule>
    <cfRule type="expression" dxfId="32" priority="8">
      <formula>$F$13="〇"</formula>
    </cfRule>
  </conditionalFormatting>
  <dataValidations count="1">
    <dataValidation type="whole" allowBlank="1" showInputMessage="1" showErrorMessage="1" sqref="C33:C1048576 D2:D23" xr:uid="{138B8EB1-FFE2-4DF5-BE11-97F68557B0AA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8591-09A1-40A9-8D4E-BEAC7CE74A20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23</v>
      </c>
      <c r="C3" s="3" t="s">
        <v>0</v>
      </c>
      <c r="D3" s="4"/>
      <c r="E3" s="2"/>
      <c r="F3" s="12" t="str">
        <f>IF(D3="","",IF(D3=H3,"〇","X"))</f>
        <v/>
      </c>
      <c r="H3" s="2">
        <f>96-42</f>
        <v>54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24</v>
      </c>
      <c r="C5" s="3" t="s">
        <v>0</v>
      </c>
      <c r="D5" s="4"/>
      <c r="E5" s="2"/>
      <c r="F5" s="12" t="str">
        <f>IF(D5="","",IF(D5=H5,"〇","X"))</f>
        <v/>
      </c>
      <c r="H5" s="2">
        <f>57-24</f>
        <v>33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25</v>
      </c>
      <c r="C7" s="3" t="s">
        <v>0</v>
      </c>
      <c r="D7" s="4"/>
      <c r="E7" s="2"/>
      <c r="F7" s="12" t="str">
        <f>IF(D7="","",IF(D7=H7,"〇","X"))</f>
        <v/>
      </c>
      <c r="H7" s="2">
        <f>82-31</f>
        <v>51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26</v>
      </c>
      <c r="C9" s="3" t="s">
        <v>0</v>
      </c>
      <c r="D9" s="4"/>
      <c r="E9" s="2"/>
      <c r="F9" s="12" t="str">
        <f>IF(D9="","",IF(D9=H9,"〇","X"))</f>
        <v/>
      </c>
      <c r="H9" s="2">
        <f>93-42</f>
        <v>51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27</v>
      </c>
      <c r="C11" s="3" t="s">
        <v>0</v>
      </c>
      <c r="D11" s="4"/>
      <c r="E11" s="2"/>
      <c r="F11" s="12" t="str">
        <f>IF(D11="","",IF(D11=H11,"〇","X"))</f>
        <v/>
      </c>
      <c r="H11" s="2">
        <f>67-56</f>
        <v>11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28</v>
      </c>
      <c r="C13" s="3" t="s">
        <v>0</v>
      </c>
      <c r="D13" s="4"/>
      <c r="E13" s="2"/>
      <c r="F13" s="12" t="str">
        <f>IF(D13="","",IF(D13=H13,"〇","X"))</f>
        <v/>
      </c>
      <c r="H13" s="2">
        <f>66-45</f>
        <v>21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29</v>
      </c>
      <c r="C15" s="3" t="s">
        <v>0</v>
      </c>
      <c r="D15" s="4"/>
      <c r="E15" s="2"/>
      <c r="F15" s="12" t="str">
        <f>IF(D15="","",IF(D15=H15,"〇","X"))</f>
        <v/>
      </c>
      <c r="H15" s="2">
        <f>49-36</f>
        <v>13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30</v>
      </c>
      <c r="C17" s="3" t="s">
        <v>0</v>
      </c>
      <c r="D17" s="4"/>
      <c r="E17" s="2"/>
      <c r="F17" s="12" t="str">
        <f>IF(D17="","",IF(D17=H17,"〇","X"))</f>
        <v/>
      </c>
      <c r="H17" s="2">
        <f>78-16</f>
        <v>62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17">
      <formula>F3="X"</formula>
    </cfRule>
    <cfRule type="expression" dxfId="30" priority="18">
      <formula>F3="〇"</formula>
    </cfRule>
  </conditionalFormatting>
  <conditionalFormatting sqref="F7">
    <cfRule type="expression" dxfId="29" priority="13">
      <formula>$F$7="X"</formula>
    </cfRule>
    <cfRule type="expression" dxfId="28" priority="14">
      <formula>$F$7="〇"</formula>
    </cfRule>
  </conditionalFormatting>
  <conditionalFormatting sqref="F5">
    <cfRule type="expression" dxfId="27" priority="15">
      <formula>$F$5="X"</formula>
    </cfRule>
    <cfRule type="expression" dxfId="26" priority="16">
      <formula>$F$5="〇"</formula>
    </cfRule>
  </conditionalFormatting>
  <conditionalFormatting sqref="F9">
    <cfRule type="expression" dxfId="25" priority="11">
      <formula>$F$9="X"</formula>
    </cfRule>
    <cfRule type="expression" dxfId="24" priority="12">
      <formula>$F$9="〇"</formula>
    </cfRule>
  </conditionalFormatting>
  <conditionalFormatting sqref="F11">
    <cfRule type="expression" dxfId="23" priority="9">
      <formula>$F$11="X"</formula>
    </cfRule>
    <cfRule type="expression" dxfId="22" priority="10">
      <formula>$F$11="〇"</formula>
    </cfRule>
  </conditionalFormatting>
  <conditionalFormatting sqref="F13">
    <cfRule type="expression" dxfId="21" priority="7">
      <formula>$F$13="X"</formula>
    </cfRule>
    <cfRule type="expression" dxfId="20" priority="8">
      <formula>$F$13="〇"</formula>
    </cfRule>
  </conditionalFormatting>
  <conditionalFormatting sqref="F15">
    <cfRule type="expression" dxfId="19" priority="5">
      <formula>$F$15="X"</formula>
    </cfRule>
    <cfRule type="expression" dxfId="18" priority="6">
      <formula>$F$15="〇"</formula>
    </cfRule>
  </conditionalFormatting>
  <conditionalFormatting sqref="F17">
    <cfRule type="expression" dxfId="17" priority="1">
      <formula>$F$17="X"</formula>
    </cfRule>
    <cfRule type="expression" dxfId="16" priority="4">
      <formula>$F$17="〇"</formula>
    </cfRule>
  </conditionalFormatting>
  <dataValidations count="1">
    <dataValidation type="whole" allowBlank="1" showInputMessage="1" showErrorMessage="1" sqref="C33:C1048576 D2:D20" xr:uid="{F3F5A1A9-BB5C-4B2C-A594-84CA205445F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513E-DBAB-4958-A509-7EB57C96F97A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15</v>
      </c>
      <c r="C3" s="3" t="s">
        <v>0</v>
      </c>
      <c r="D3" s="4"/>
      <c r="E3" s="2"/>
      <c r="F3" s="12" t="str">
        <f>IF(D3="","",IF(D3=H3,"〇","X"))</f>
        <v/>
      </c>
      <c r="H3" s="2">
        <f>82-62</f>
        <v>20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16</v>
      </c>
      <c r="C5" s="3" t="s">
        <v>0</v>
      </c>
      <c r="D5" s="4"/>
      <c r="E5" s="2"/>
      <c r="F5" s="12" t="str">
        <f>IF(D5="","",IF(D5=H5,"〇","X"))</f>
        <v/>
      </c>
      <c r="H5" s="2">
        <f>95-35</f>
        <v>60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17</v>
      </c>
      <c r="C7" s="3" t="s">
        <v>0</v>
      </c>
      <c r="D7" s="4"/>
      <c r="E7" s="2"/>
      <c r="F7" s="12" t="str">
        <f>IF(D7="","",IF(D7=H7,"〇","X"))</f>
        <v/>
      </c>
      <c r="H7" s="2">
        <f>39-19</f>
        <v>20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18</v>
      </c>
      <c r="C9" s="3" t="s">
        <v>0</v>
      </c>
      <c r="D9" s="4"/>
      <c r="E9" s="2"/>
      <c r="F9" s="12" t="str">
        <f>IF(D9="","",IF(D9=H9,"〇","X"))</f>
        <v/>
      </c>
      <c r="H9" s="2">
        <f>58-30</f>
        <v>28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19</v>
      </c>
      <c r="C11" s="3" t="s">
        <v>0</v>
      </c>
      <c r="D11" s="4"/>
      <c r="E11" s="2"/>
      <c r="F11" s="12" t="str">
        <f>IF(D11="","",IF(D11=H11,"〇","X"))</f>
        <v/>
      </c>
      <c r="H11" s="2">
        <f>98-40</f>
        <v>58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20</v>
      </c>
      <c r="C13" s="3" t="s">
        <v>0</v>
      </c>
      <c r="D13" s="4"/>
      <c r="E13" s="2"/>
      <c r="F13" s="12" t="str">
        <f>IF(D13="","",IF(D13=H13,"〇","X"))</f>
        <v/>
      </c>
      <c r="H13" s="2">
        <f>78-30</f>
        <v>48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21</v>
      </c>
      <c r="C15" s="3" t="s">
        <v>0</v>
      </c>
      <c r="D15" s="4"/>
      <c r="E15" s="2"/>
      <c r="F15" s="12" t="str">
        <f>IF(D15="","",IF(D15=H15,"〇","X"))</f>
        <v/>
      </c>
      <c r="H15" s="2">
        <f>58-51</f>
        <v>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22</v>
      </c>
      <c r="C17" s="3" t="s">
        <v>0</v>
      </c>
      <c r="D17" s="4"/>
      <c r="E17" s="2"/>
      <c r="F17" s="12" t="str">
        <f>IF(D17="","",IF(D17=H17,"〇","X"))</f>
        <v/>
      </c>
      <c r="H17" s="2">
        <f>79-70</f>
        <v>9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conditionalFormatting sqref="F11">
    <cfRule type="expression" dxfId="7" priority="9">
      <formula>$F$11="X"</formula>
    </cfRule>
    <cfRule type="expression" dxfId="6" priority="10">
      <formula>$F$11="〇"</formula>
    </cfRule>
  </conditionalFormatting>
  <conditionalFormatting sqref="F13">
    <cfRule type="expression" dxfId="5" priority="7">
      <formula>$F$13="X"</formula>
    </cfRule>
    <cfRule type="expression" dxfId="4" priority="8">
      <formula>$F$13="〇"</formula>
    </cfRule>
  </conditionalFormatting>
  <conditionalFormatting sqref="F15">
    <cfRule type="expression" dxfId="3" priority="5">
      <formula>$F$15="X"</formula>
    </cfRule>
    <cfRule type="expression" dxfId="2" priority="6">
      <formula>$F$15="〇"</formula>
    </cfRule>
  </conditionalFormatting>
  <conditionalFormatting sqref="F17">
    <cfRule type="expression" dxfId="1" priority="1">
      <formula>$F$17="X"</formula>
    </cfRule>
    <cfRule type="expression" dxfId="0" priority="4">
      <formula>$F$17="〇"</formula>
    </cfRule>
  </conditionalFormatting>
  <dataValidations count="1">
    <dataValidation type="whole" allowBlank="1" showInputMessage="1" showErrorMessage="1" sqref="C33:C1048576 D2:D20" xr:uid="{062A1D8B-38BD-4DB7-AC7C-C1A05FE577B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２７ページ△１			</vt:lpstr>
      <vt:lpstr>２８ページ△２			</vt:lpstr>
      <vt:lpstr>２８ページ△３			</vt:lpstr>
      <vt:lpstr>１１５ページ△カ			</vt:lpstr>
      <vt:lpstr>１１５ページ△キ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2026-09-01T02:12:14Z</dcterms:modified>
</cp:coreProperties>
</file>