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oshiharat007\Desktop\算数教科書\１年生\"/>
    </mc:Choice>
  </mc:AlternateContent>
  <xr:revisionPtr revIDLastSave="0" documentId="13_ncr:1_{F70B52A5-5F7F-4BDB-AE4D-C77814E1C751}" xr6:coauthVersionLast="47" xr6:coauthVersionMax="47" xr10:uidLastSave="{00000000-0000-0000-0000-000000000000}"/>
  <bookViews>
    <workbookView xWindow="-120" yWindow="-120" windowWidth="20730" windowHeight="11040" xr2:uid="{FCEA6E17-D7C7-4251-9FFF-07103C257DF8}"/>
  </bookViews>
  <sheets>
    <sheet name="８０ページ△５_x0009__x0009__x0009_" sheetId="1" r:id="rId1"/>
    <sheet name="８２ページ△１０_x0009__x0009__x0009_" sheetId="2" r:id="rId2"/>
    <sheet name="８５ページ△２_x0009__x0009__x0009_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19" i="1" l="1"/>
  <c r="H17" i="1"/>
  <c r="H15" i="1"/>
  <c r="H13" i="1"/>
  <c r="H11" i="1"/>
  <c r="H9" i="1"/>
  <c r="H7" i="1"/>
  <c r="H5" i="1"/>
  <c r="H3" i="1"/>
  <c r="H19" i="2"/>
  <c r="H17" i="2"/>
  <c r="H15" i="2"/>
  <c r="H13" i="2"/>
  <c r="H11" i="2"/>
  <c r="H9" i="2"/>
  <c r="H7" i="2"/>
  <c r="H5" i="2"/>
  <c r="H3" i="2"/>
  <c r="H19" i="3"/>
  <c r="H17" i="3"/>
  <c r="H15" i="3"/>
  <c r="H13" i="3"/>
  <c r="H11" i="3"/>
  <c r="H9" i="3"/>
  <c r="H7" i="3"/>
  <c r="H5" i="3"/>
  <c r="H3" i="3"/>
  <c r="F19" i="3"/>
  <c r="F17" i="3"/>
  <c r="F15" i="3"/>
  <c r="F13" i="3"/>
  <c r="F11" i="3"/>
  <c r="F9" i="3"/>
  <c r="F7" i="3"/>
  <c r="F5" i="3"/>
  <c r="F3" i="3"/>
  <c r="F19" i="2"/>
  <c r="F17" i="2"/>
  <c r="F15" i="2"/>
  <c r="F13" i="2"/>
  <c r="F11" i="2"/>
  <c r="F9" i="2"/>
  <c r="F7" i="2"/>
  <c r="F5" i="2"/>
  <c r="F3" i="2"/>
  <c r="F19" i="1"/>
  <c r="F17" i="1"/>
  <c r="F15" i="1"/>
  <c r="F13" i="1"/>
  <c r="F11" i="1"/>
  <c r="F9" i="1"/>
  <c r="F7" i="1"/>
  <c r="F5" i="1"/>
  <c r="F3" i="1"/>
</calcChain>
</file>

<file path=xl/sharedStrings.xml><?xml version="1.0" encoding="utf-8"?>
<sst xmlns="http://schemas.openxmlformats.org/spreadsheetml/2006/main" count="87" uniqueCount="41">
  <si>
    <t>=</t>
    <phoneticPr fontId="1"/>
  </si>
  <si>
    <t xml:space="preserve">① </t>
    <phoneticPr fontId="1"/>
  </si>
  <si>
    <t>②</t>
    <phoneticPr fontId="1"/>
  </si>
  <si>
    <t>③</t>
    <phoneticPr fontId="1"/>
  </si>
  <si>
    <t>④</t>
    <phoneticPr fontId="1"/>
  </si>
  <si>
    <t>⑤</t>
    <phoneticPr fontId="1"/>
  </si>
  <si>
    <t>⑥</t>
    <phoneticPr fontId="1"/>
  </si>
  <si>
    <t>⑦</t>
    <phoneticPr fontId="1"/>
  </si>
  <si>
    <t>⑧</t>
    <phoneticPr fontId="1"/>
  </si>
  <si>
    <t>⑨</t>
    <phoneticPr fontId="1"/>
  </si>
  <si>
    <t>ひきざん</t>
    <phoneticPr fontId="1"/>
  </si>
  <si>
    <t>８０ページ△５</t>
    <phoneticPr fontId="1"/>
  </si>
  <si>
    <t>１１－８</t>
    <phoneticPr fontId="1"/>
  </si>
  <si>
    <t>１４－９</t>
    <phoneticPr fontId="1"/>
  </si>
  <si>
    <t>１３－７</t>
    <phoneticPr fontId="1"/>
  </si>
  <si>
    <t>１１－５</t>
    <phoneticPr fontId="1"/>
  </si>
  <si>
    <t>１２－８</t>
    <phoneticPr fontId="1"/>
  </si>
  <si>
    <t>１５－９</t>
    <phoneticPr fontId="1"/>
  </si>
  <si>
    <t>１３－６</t>
    <phoneticPr fontId="1"/>
  </si>
  <si>
    <t>１１－９</t>
    <phoneticPr fontId="1"/>
  </si>
  <si>
    <t>１４－７</t>
    <phoneticPr fontId="1"/>
  </si>
  <si>
    <t>８２ページ△１０</t>
    <phoneticPr fontId="1"/>
  </si>
  <si>
    <t>８５ページ△２</t>
    <phoneticPr fontId="1"/>
  </si>
  <si>
    <t>１２－７</t>
    <phoneticPr fontId="1"/>
  </si>
  <si>
    <t>１１－２</t>
    <phoneticPr fontId="1"/>
  </si>
  <si>
    <t>１２－６</t>
    <phoneticPr fontId="1"/>
  </si>
  <si>
    <t>１７－８</t>
    <phoneticPr fontId="1"/>
  </si>
  <si>
    <t>１４－５</t>
    <phoneticPr fontId="1"/>
  </si>
  <si>
    <t>１８－９</t>
    <phoneticPr fontId="1"/>
  </si>
  <si>
    <t>１２－４</t>
    <phoneticPr fontId="1"/>
  </si>
  <si>
    <t>１５－８</t>
    <phoneticPr fontId="1"/>
  </si>
  <si>
    <t>１１－６</t>
    <phoneticPr fontId="1"/>
  </si>
  <si>
    <t>１３－５</t>
    <phoneticPr fontId="1"/>
  </si>
  <si>
    <t>１２－５</t>
    <phoneticPr fontId="1"/>
  </si>
  <si>
    <t>１６－８</t>
    <phoneticPr fontId="1"/>
  </si>
  <si>
    <t>１７－４</t>
    <phoneticPr fontId="1"/>
  </si>
  <si>
    <t>１１－４</t>
    <phoneticPr fontId="1"/>
  </si>
  <si>
    <t>１１－３</t>
    <phoneticPr fontId="1"/>
  </si>
  <si>
    <t>１５－３</t>
    <phoneticPr fontId="1"/>
  </si>
  <si>
    <t>１７－９</t>
    <phoneticPr fontId="1"/>
  </si>
  <si>
    <t>１２－２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</si>
</sst>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24"/>
      <color theme="1"/>
      <name val="游ゴシック"/>
      <family val="3"/>
      <charset val="128"/>
      <scheme val="minor"/>
    </font>
    <font>
      <b/>
      <sz val="48"/>
      <color theme="1"/>
      <name val="游ゴシック"/>
      <family val="3"/>
      <charset val="128"/>
      <scheme val="minor"/>
    </font>
    <font>
      <sz val="48"/>
      <color theme="1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176" fontId="0" fillId="2" borderId="0" xfId="0" applyNumberFormat="1" applyFill="1">
      <alignment vertical="center"/>
    </xf>
    <xf numFmtId="0" fontId="0" fillId="2" borderId="0" xfId="0" applyFill="1">
      <alignment vertical="center"/>
    </xf>
    <xf numFmtId="176" fontId="3" fillId="3" borderId="3" xfId="0" applyNumberFormat="1" applyFont="1" applyFill="1" applyBorder="1" applyAlignment="1">
      <alignment horizontal="center" vertical="center"/>
    </xf>
    <xf numFmtId="176" fontId="3" fillId="0" borderId="1" xfId="0" applyNumberFormat="1" applyFont="1" applyBorder="1" applyAlignment="1" applyProtection="1">
      <alignment horizontal="center" vertical="center"/>
      <protection locked="0"/>
    </xf>
    <xf numFmtId="176" fontId="0" fillId="2" borderId="0" xfId="0" applyNumberFormat="1" applyFill="1" applyProtection="1">
      <alignment vertical="center"/>
    </xf>
    <xf numFmtId="49" fontId="3" fillId="3" borderId="2" xfId="0" applyNumberFormat="1" applyFont="1" applyFill="1" applyBorder="1" applyAlignment="1">
      <alignment horizontal="center" vertical="center"/>
    </xf>
    <xf numFmtId="49" fontId="0" fillId="2" borderId="0" xfId="0" applyNumberFormat="1" applyFill="1">
      <alignment vertical="center"/>
    </xf>
    <xf numFmtId="49" fontId="0" fillId="0" borderId="0" xfId="0" applyNumberFormat="1">
      <alignment vertical="center"/>
    </xf>
    <xf numFmtId="176" fontId="3" fillId="3" borderId="2" xfId="0" applyNumberFormat="1" applyFont="1" applyFill="1" applyBorder="1" applyAlignment="1">
      <alignment horizontal="left" vertical="center"/>
    </xf>
    <xf numFmtId="49" fontId="3" fillId="0" borderId="0" xfId="0" applyNumberFormat="1" applyFont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/>
      <protection hidden="1"/>
    </xf>
    <xf numFmtId="0" fontId="0" fillId="2" borderId="0" xfId="0" applyFill="1" applyProtection="1">
      <alignment vertical="center"/>
      <protection hidden="1"/>
    </xf>
  </cellXfs>
  <cellStyles count="1">
    <cellStyle name="標準" xfId="0" builtinId="0"/>
  </cellStyles>
  <dxfs count="90">
    <dxf>
      <font>
        <color rgb="FFFF0000"/>
      </font>
    </dxf>
    <dxf>
      <font>
        <color rgb="FF0070C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</dxf>
    <dxf>
      <font>
        <color rgb="FF0070C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</dxf>
    <dxf>
      <font>
        <color rgb="FF0070C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</dxf>
    <dxf>
      <font>
        <color rgb="FF0070C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</dxf>
    <dxf>
      <font>
        <color rgb="FF0070C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67DB1-717C-4F9A-9A55-C7B9E964AA36}">
  <dimension ref="A1:I39"/>
  <sheetViews>
    <sheetView tabSelected="1" zoomScale="160" zoomScaleNormal="160" workbookViewId="0">
      <selection sqref="A1:B1"/>
    </sheetView>
  </sheetViews>
  <sheetFormatPr defaultRowHeight="18.75" x14ac:dyDescent="0.4"/>
  <cols>
    <col min="1" max="1" width="11" style="8" customWidth="1"/>
    <col min="2" max="2" width="34.375" customWidth="1"/>
    <col min="3" max="3" width="9" customWidth="1"/>
    <col min="4" max="4" width="22.625" style="2" customWidth="1"/>
    <col min="5" max="5" width="3.125" customWidth="1"/>
    <col min="6" max="7" width="9" style="2"/>
    <col min="8" max="8" width="0" style="2" hidden="1" customWidth="1"/>
    <col min="9" max="9" width="9" style="2"/>
  </cols>
  <sheetData>
    <row r="1" spans="1:8" ht="56.25" customHeight="1" x14ac:dyDescent="0.4">
      <c r="A1" s="10" t="s">
        <v>10</v>
      </c>
      <c r="B1" s="10"/>
      <c r="C1" s="11" t="s">
        <v>11</v>
      </c>
      <c r="D1" s="11"/>
      <c r="E1" s="11"/>
      <c r="F1" s="11"/>
    </row>
    <row r="2" spans="1:8" s="2" customFormat="1" ht="19.5" thickBot="1" x14ac:dyDescent="0.45">
      <c r="B2" s="7"/>
    </row>
    <row r="3" spans="1:8" ht="56.25" customHeight="1" thickBot="1" x14ac:dyDescent="0.45">
      <c r="A3" s="9" t="s">
        <v>1</v>
      </c>
      <c r="B3" s="6" t="s">
        <v>12</v>
      </c>
      <c r="C3" s="3" t="s">
        <v>0</v>
      </c>
      <c r="D3" s="4"/>
      <c r="E3" s="2"/>
      <c r="F3" s="12" t="str">
        <f>IF(D3="","",IF(D3=H3,"〇","X"))</f>
        <v/>
      </c>
      <c r="H3" s="2">
        <f>11-8</f>
        <v>3</v>
      </c>
    </row>
    <row r="4" spans="1:8" s="2" customFormat="1" ht="19.5" thickBot="1" x14ac:dyDescent="0.45">
      <c r="B4" s="7"/>
      <c r="D4" s="5"/>
      <c r="F4" s="13"/>
    </row>
    <row r="5" spans="1:8" ht="56.25" customHeight="1" thickBot="1" x14ac:dyDescent="0.45">
      <c r="A5" s="9" t="s">
        <v>2</v>
      </c>
      <c r="B5" s="6" t="s">
        <v>13</v>
      </c>
      <c r="C5" s="3" t="s">
        <v>0</v>
      </c>
      <c r="D5" s="4"/>
      <c r="E5" s="2"/>
      <c r="F5" s="12" t="str">
        <f>IF(D5="","",IF(D5=H5,"〇","X"))</f>
        <v/>
      </c>
      <c r="H5" s="2">
        <f>14-9</f>
        <v>5</v>
      </c>
    </row>
    <row r="6" spans="1:8" s="2" customFormat="1" ht="19.5" thickBot="1" x14ac:dyDescent="0.45">
      <c r="B6" s="7"/>
      <c r="D6" s="5"/>
      <c r="F6" s="13"/>
    </row>
    <row r="7" spans="1:8" ht="56.25" customHeight="1" thickBot="1" x14ac:dyDescent="0.45">
      <c r="A7" s="9" t="s">
        <v>3</v>
      </c>
      <c r="B7" s="6" t="s">
        <v>14</v>
      </c>
      <c r="C7" s="3" t="s">
        <v>0</v>
      </c>
      <c r="D7" s="4"/>
      <c r="E7" s="2"/>
      <c r="F7" s="12" t="str">
        <f>IF(D7="","",IF(D7=H7,"〇","X"))</f>
        <v/>
      </c>
      <c r="H7" s="2">
        <f>13-7</f>
        <v>6</v>
      </c>
    </row>
    <row r="8" spans="1:8" s="2" customFormat="1" ht="19.5" thickBot="1" x14ac:dyDescent="0.45">
      <c r="B8" s="7"/>
      <c r="D8" s="5"/>
      <c r="F8" s="13"/>
    </row>
    <row r="9" spans="1:8" ht="56.25" customHeight="1" thickBot="1" x14ac:dyDescent="0.45">
      <c r="A9" s="9" t="s">
        <v>4</v>
      </c>
      <c r="B9" s="6" t="s">
        <v>15</v>
      </c>
      <c r="C9" s="3" t="s">
        <v>0</v>
      </c>
      <c r="D9" s="4"/>
      <c r="E9" s="2"/>
      <c r="F9" s="12" t="str">
        <f>IF(D9="","",IF(D9=H9,"〇","X"))</f>
        <v/>
      </c>
      <c r="H9" s="2">
        <f>11-5</f>
        <v>6</v>
      </c>
    </row>
    <row r="10" spans="1:8" ht="19.5" thickBot="1" x14ac:dyDescent="0.45">
      <c r="A10" s="2"/>
      <c r="B10" s="7"/>
      <c r="C10" s="2"/>
      <c r="D10" s="5"/>
      <c r="E10" s="2"/>
      <c r="F10" s="13"/>
    </row>
    <row r="11" spans="1:8" ht="56.25" customHeight="1" thickBot="1" x14ac:dyDescent="0.45">
      <c r="A11" s="9" t="s">
        <v>5</v>
      </c>
      <c r="B11" s="6" t="s">
        <v>16</v>
      </c>
      <c r="C11" s="3" t="s">
        <v>0</v>
      </c>
      <c r="D11" s="4"/>
      <c r="E11" s="2"/>
      <c r="F11" s="12" t="str">
        <f>IF(D11="","",IF(D11=H11,"〇","X"))</f>
        <v/>
      </c>
      <c r="H11" s="2">
        <f>12-8</f>
        <v>4</v>
      </c>
    </row>
    <row r="12" spans="1:8" ht="19.5" thickBot="1" x14ac:dyDescent="0.45">
      <c r="A12" s="2"/>
      <c r="B12" s="7"/>
      <c r="C12" s="2"/>
      <c r="D12" s="5"/>
      <c r="E12" s="2"/>
      <c r="F12" s="13"/>
    </row>
    <row r="13" spans="1:8" ht="56.25" customHeight="1" thickBot="1" x14ac:dyDescent="0.45">
      <c r="A13" s="9" t="s">
        <v>6</v>
      </c>
      <c r="B13" s="6" t="s">
        <v>17</v>
      </c>
      <c r="C13" s="3" t="s">
        <v>0</v>
      </c>
      <c r="D13" s="4"/>
      <c r="E13" s="2"/>
      <c r="F13" s="12" t="str">
        <f>IF(D13="","",IF(D13=H13,"〇","X"))</f>
        <v/>
      </c>
      <c r="H13" s="2">
        <f>15-9</f>
        <v>6</v>
      </c>
    </row>
    <row r="14" spans="1:8" ht="19.5" thickBot="1" x14ac:dyDescent="0.45">
      <c r="A14" s="2"/>
      <c r="B14" s="7"/>
      <c r="C14" s="2"/>
      <c r="D14" s="5"/>
      <c r="E14" s="2"/>
      <c r="F14" s="13"/>
    </row>
    <row r="15" spans="1:8" ht="56.25" customHeight="1" thickBot="1" x14ac:dyDescent="0.45">
      <c r="A15" s="9" t="s">
        <v>7</v>
      </c>
      <c r="B15" s="6" t="s">
        <v>18</v>
      </c>
      <c r="C15" s="3" t="s">
        <v>0</v>
      </c>
      <c r="D15" s="4"/>
      <c r="E15" s="2"/>
      <c r="F15" s="12" t="str">
        <f>IF(D15="","",IF(D15=H15,"〇","X"))</f>
        <v/>
      </c>
      <c r="H15" s="2">
        <f>13-6</f>
        <v>7</v>
      </c>
    </row>
    <row r="16" spans="1:8" ht="19.5" thickBot="1" x14ac:dyDescent="0.45">
      <c r="A16" s="2"/>
      <c r="B16" s="7"/>
      <c r="C16" s="2"/>
      <c r="D16" s="5"/>
      <c r="E16" s="2"/>
      <c r="F16" s="13"/>
    </row>
    <row r="17" spans="1:8" ht="56.25" customHeight="1" thickBot="1" x14ac:dyDescent="0.45">
      <c r="A17" s="9" t="s">
        <v>8</v>
      </c>
      <c r="B17" s="6" t="s">
        <v>19</v>
      </c>
      <c r="C17" s="3" t="s">
        <v>0</v>
      </c>
      <c r="D17" s="4"/>
      <c r="E17" s="2"/>
      <c r="F17" s="12" t="str">
        <f>IF(D17="","",IF(D17=H17,"〇","X"))</f>
        <v/>
      </c>
      <c r="H17" s="2">
        <f>11-9</f>
        <v>2</v>
      </c>
    </row>
    <row r="18" spans="1:8" ht="19.5" thickBot="1" x14ac:dyDescent="0.45">
      <c r="A18" s="2"/>
      <c r="B18" s="7"/>
      <c r="C18" s="2"/>
      <c r="D18" s="5"/>
      <c r="E18" s="2"/>
      <c r="F18" s="13"/>
    </row>
    <row r="19" spans="1:8" ht="56.25" customHeight="1" thickBot="1" x14ac:dyDescent="0.45">
      <c r="A19" s="9" t="s">
        <v>9</v>
      </c>
      <c r="B19" s="6" t="s">
        <v>20</v>
      </c>
      <c r="C19" s="3" t="s">
        <v>0</v>
      </c>
      <c r="D19" s="4"/>
      <c r="E19" s="2"/>
      <c r="F19" s="12" t="str">
        <f>IF(D19="","",IF(D19=H19,"〇","X"))</f>
        <v/>
      </c>
      <c r="H19" s="2">
        <f>14-7</f>
        <v>7</v>
      </c>
    </row>
    <row r="20" spans="1:8" x14ac:dyDescent="0.4">
      <c r="A20" s="7"/>
      <c r="B20" s="2"/>
      <c r="C20" s="5"/>
      <c r="E20" s="2"/>
    </row>
    <row r="21" spans="1:8" ht="56.25" customHeight="1" x14ac:dyDescent="0.4">
      <c r="A21" s="7"/>
      <c r="B21" s="1"/>
      <c r="C21" s="1"/>
      <c r="D21" s="1"/>
      <c r="E21" s="1"/>
    </row>
    <row r="22" spans="1:8" x14ac:dyDescent="0.4">
      <c r="A22" s="7"/>
      <c r="B22" s="1"/>
      <c r="C22" s="1"/>
      <c r="D22" s="1"/>
      <c r="E22" s="1"/>
      <c r="F22" s="1"/>
    </row>
    <row r="23" spans="1:8" ht="56.25" customHeight="1" x14ac:dyDescent="0.4">
      <c r="A23" s="7"/>
      <c r="B23" s="1"/>
      <c r="C23" s="1"/>
      <c r="D23" s="1"/>
      <c r="E23" s="1"/>
    </row>
    <row r="24" spans="1:8" x14ac:dyDescent="0.4">
      <c r="A24" s="7"/>
      <c r="B24" s="1"/>
      <c r="C24" s="1"/>
      <c r="D24" s="1"/>
      <c r="E24" s="1"/>
      <c r="F24" s="1"/>
    </row>
    <row r="25" spans="1:8" ht="56.25" customHeight="1" x14ac:dyDescent="0.4">
      <c r="A25" s="7"/>
      <c r="B25" s="1"/>
      <c r="C25" s="1"/>
      <c r="D25" s="1"/>
      <c r="E25" s="1"/>
    </row>
    <row r="26" spans="1:8" x14ac:dyDescent="0.4">
      <c r="A26" s="7"/>
      <c r="B26" s="1"/>
      <c r="C26" s="1"/>
      <c r="D26" s="1"/>
      <c r="E26" s="1"/>
    </row>
    <row r="27" spans="1:8" ht="56.25" customHeight="1" x14ac:dyDescent="0.4">
      <c r="A27" s="7"/>
      <c r="B27" s="1"/>
      <c r="C27" s="1"/>
      <c r="D27" s="1"/>
      <c r="E27" s="1"/>
    </row>
    <row r="28" spans="1:8" x14ac:dyDescent="0.4">
      <c r="A28" s="7"/>
      <c r="B28" s="1"/>
      <c r="C28" s="1"/>
      <c r="D28" s="1"/>
      <c r="E28" s="1"/>
    </row>
    <row r="29" spans="1:8" ht="56.25" customHeight="1" x14ac:dyDescent="0.4">
      <c r="A29" s="7"/>
      <c r="B29" s="1"/>
      <c r="C29" s="1"/>
      <c r="D29" s="1"/>
      <c r="E29" s="1"/>
    </row>
    <row r="30" spans="1:8" x14ac:dyDescent="0.4">
      <c r="A30" s="7"/>
      <c r="B30" s="1"/>
      <c r="C30" s="1"/>
      <c r="D30" s="1"/>
      <c r="E30" s="1"/>
    </row>
    <row r="31" spans="1:8" ht="56.25" customHeight="1" x14ac:dyDescent="0.4">
      <c r="A31" s="7"/>
      <c r="B31" s="1"/>
      <c r="C31" s="1"/>
      <c r="D31" s="1"/>
      <c r="E31" s="1"/>
    </row>
    <row r="32" spans="1:8" x14ac:dyDescent="0.4">
      <c r="A32" s="7"/>
      <c r="B32" s="1"/>
      <c r="C32" s="1"/>
      <c r="D32" s="1"/>
      <c r="E32" s="1"/>
    </row>
    <row r="33" ht="56.25" customHeight="1" x14ac:dyDescent="0.4"/>
    <row r="35" ht="56.25" customHeight="1" x14ac:dyDescent="0.4"/>
    <row r="37" ht="56.25" customHeight="1" x14ac:dyDescent="0.4"/>
    <row r="39" ht="56.25" customHeight="1" x14ac:dyDescent="0.4"/>
  </sheetData>
  <sheetProtection sheet="1" objects="1" scenarios="1"/>
  <mergeCells count="2">
    <mergeCell ref="A1:B1"/>
    <mergeCell ref="C1:F1"/>
  </mergeCells>
  <phoneticPr fontId="1"/>
  <conditionalFormatting sqref="F3">
    <cfRule type="expression" dxfId="89" priority="17">
      <formula>F3="X"</formula>
    </cfRule>
    <cfRule type="expression" dxfId="88" priority="18">
      <formula>F3="〇"</formula>
    </cfRule>
  </conditionalFormatting>
  <conditionalFormatting sqref="F7">
    <cfRule type="expression" dxfId="87" priority="13">
      <formula>$F$7="X"</formula>
    </cfRule>
    <cfRule type="expression" dxfId="86" priority="14">
      <formula>$F$7="〇"</formula>
    </cfRule>
  </conditionalFormatting>
  <conditionalFormatting sqref="F5">
    <cfRule type="expression" dxfId="85" priority="15">
      <formula>$F$5="X"</formula>
    </cfRule>
    <cfRule type="expression" dxfId="84" priority="16">
      <formula>$F$5="〇"</formula>
    </cfRule>
  </conditionalFormatting>
  <conditionalFormatting sqref="F9">
    <cfRule type="expression" dxfId="83" priority="11">
      <formula>$F$9="X"</formula>
    </cfRule>
    <cfRule type="expression" dxfId="82" priority="12">
      <formula>$F$9="〇"</formula>
    </cfRule>
  </conditionalFormatting>
  <conditionalFormatting sqref="F11">
    <cfRule type="expression" dxfId="81" priority="9">
      <formula>$F$11="X"</formula>
    </cfRule>
    <cfRule type="expression" dxfId="80" priority="10">
      <formula>$F$11="〇"</formula>
    </cfRule>
  </conditionalFormatting>
  <conditionalFormatting sqref="F13">
    <cfRule type="expression" dxfId="79" priority="7">
      <formula>$F$13="X"</formula>
    </cfRule>
    <cfRule type="expression" dxfId="78" priority="8">
      <formula>$F$13="〇"</formula>
    </cfRule>
  </conditionalFormatting>
  <conditionalFormatting sqref="F15">
    <cfRule type="expression" dxfId="77" priority="5">
      <formula>$F$15="X"</formula>
    </cfRule>
    <cfRule type="expression" dxfId="76" priority="6">
      <formula>$F$15="〇"</formula>
    </cfRule>
  </conditionalFormatting>
  <conditionalFormatting sqref="F17">
    <cfRule type="expression" dxfId="75" priority="1">
      <formula>$F$17="X"</formula>
    </cfRule>
    <cfRule type="expression" dxfId="74" priority="4">
      <formula>$F$17="〇"</formula>
    </cfRule>
  </conditionalFormatting>
  <conditionalFormatting sqref="F19">
    <cfRule type="expression" dxfId="73" priority="2">
      <formula>$F$19="〇"</formula>
    </cfRule>
    <cfRule type="expression" dxfId="72" priority="3">
      <formula>$F$19="X"</formula>
    </cfRule>
  </conditionalFormatting>
  <dataValidations count="1">
    <dataValidation type="whole" allowBlank="1" showInputMessage="1" showErrorMessage="1" sqref="C33:C1048576 D2:D19 C20" xr:uid="{477E5830-2A8A-4358-95A2-5DA64904C174}">
      <formula1>0</formula1>
      <formula2>9999</formula2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457C72-A51B-4689-99A8-7547F68D5923}">
  <dimension ref="A1:I39"/>
  <sheetViews>
    <sheetView zoomScale="160" zoomScaleNormal="160" workbookViewId="0">
      <selection sqref="A1:B1"/>
    </sheetView>
  </sheetViews>
  <sheetFormatPr defaultRowHeight="18.75" x14ac:dyDescent="0.4"/>
  <cols>
    <col min="1" max="1" width="11" style="8" customWidth="1"/>
    <col min="2" max="2" width="34.375" customWidth="1"/>
    <col min="3" max="3" width="9" customWidth="1"/>
    <col min="4" max="4" width="22.625" style="2" customWidth="1"/>
    <col min="5" max="5" width="3.125" customWidth="1"/>
    <col min="6" max="7" width="9" style="2"/>
    <col min="8" max="8" width="0" style="2" hidden="1" customWidth="1"/>
    <col min="9" max="9" width="9" style="2"/>
  </cols>
  <sheetData>
    <row r="1" spans="1:8" ht="56.25" customHeight="1" x14ac:dyDescent="0.4">
      <c r="A1" s="10" t="s">
        <v>10</v>
      </c>
      <c r="B1" s="10"/>
      <c r="C1" s="11" t="s">
        <v>21</v>
      </c>
      <c r="D1" s="11"/>
      <c r="E1" s="11"/>
      <c r="F1" s="11"/>
    </row>
    <row r="2" spans="1:8" s="2" customFormat="1" ht="19.5" thickBot="1" x14ac:dyDescent="0.45">
      <c r="B2" s="7"/>
    </row>
    <row r="3" spans="1:8" ht="56.25" customHeight="1" thickBot="1" x14ac:dyDescent="0.45">
      <c r="A3" s="9" t="s">
        <v>1</v>
      </c>
      <c r="B3" s="6" t="s">
        <v>23</v>
      </c>
      <c r="C3" s="3" t="s">
        <v>0</v>
      </c>
      <c r="D3" s="4"/>
      <c r="E3" s="2"/>
      <c r="F3" s="12" t="str">
        <f>IF(D3="","",IF(D3=H3,"〇","X"))</f>
        <v/>
      </c>
      <c r="H3" s="2">
        <f>12-7</f>
        <v>5</v>
      </c>
    </row>
    <row r="4" spans="1:8" s="2" customFormat="1" ht="19.5" thickBot="1" x14ac:dyDescent="0.45">
      <c r="B4" s="7"/>
      <c r="D4" s="5"/>
      <c r="F4" s="13"/>
    </row>
    <row r="5" spans="1:8" ht="56.25" customHeight="1" thickBot="1" x14ac:dyDescent="0.45">
      <c r="A5" s="9" t="s">
        <v>2</v>
      </c>
      <c r="B5" s="6" t="s">
        <v>24</v>
      </c>
      <c r="C5" s="3" t="s">
        <v>0</v>
      </c>
      <c r="D5" s="4"/>
      <c r="E5" s="2"/>
      <c r="F5" s="12" t="str">
        <f>IF(D5="","",IF(D5=H5,"〇","X"))</f>
        <v/>
      </c>
      <c r="H5" s="2">
        <f>11-2</f>
        <v>9</v>
      </c>
    </row>
    <row r="6" spans="1:8" s="2" customFormat="1" ht="19.5" thickBot="1" x14ac:dyDescent="0.45">
      <c r="B6" s="7"/>
      <c r="D6" s="5"/>
      <c r="F6" s="13"/>
    </row>
    <row r="7" spans="1:8" ht="56.25" customHeight="1" thickBot="1" x14ac:dyDescent="0.45">
      <c r="A7" s="9" t="s">
        <v>3</v>
      </c>
      <c r="B7" s="6" t="s">
        <v>25</v>
      </c>
      <c r="C7" s="3" t="s">
        <v>0</v>
      </c>
      <c r="D7" s="4"/>
      <c r="E7" s="2"/>
      <c r="F7" s="12" t="str">
        <f>IF(D7="","",IF(D7=H7,"〇","X"))</f>
        <v/>
      </c>
      <c r="H7" s="2">
        <f>12-6</f>
        <v>6</v>
      </c>
    </row>
    <row r="8" spans="1:8" s="2" customFormat="1" ht="19.5" thickBot="1" x14ac:dyDescent="0.45">
      <c r="B8" s="7"/>
      <c r="D8" s="5"/>
      <c r="F8" s="13"/>
    </row>
    <row r="9" spans="1:8" ht="56.25" customHeight="1" thickBot="1" x14ac:dyDescent="0.45">
      <c r="A9" s="9" t="s">
        <v>4</v>
      </c>
      <c r="B9" s="6" t="s">
        <v>26</v>
      </c>
      <c r="C9" s="3" t="s">
        <v>0</v>
      </c>
      <c r="D9" s="4"/>
      <c r="E9" s="2"/>
      <c r="F9" s="12" t="str">
        <f>IF(D9="","",IF(D9=H9,"〇","X"))</f>
        <v/>
      </c>
      <c r="H9" s="2">
        <f>17-8</f>
        <v>9</v>
      </c>
    </row>
    <row r="10" spans="1:8" ht="19.5" thickBot="1" x14ac:dyDescent="0.45">
      <c r="A10" s="2"/>
      <c r="B10" s="7"/>
      <c r="C10" s="2"/>
      <c r="D10" s="5"/>
      <c r="E10" s="2"/>
      <c r="F10" s="13"/>
    </row>
    <row r="11" spans="1:8" ht="56.25" customHeight="1" thickBot="1" x14ac:dyDescent="0.45">
      <c r="A11" s="9" t="s">
        <v>5</v>
      </c>
      <c r="B11" s="6" t="s">
        <v>27</v>
      </c>
      <c r="C11" s="3" t="s">
        <v>0</v>
      </c>
      <c r="D11" s="4"/>
      <c r="E11" s="2"/>
      <c r="F11" s="12" t="str">
        <f>IF(D11="","",IF(D11=H11,"〇","X"))</f>
        <v/>
      </c>
      <c r="H11" s="2">
        <f>14-5</f>
        <v>9</v>
      </c>
    </row>
    <row r="12" spans="1:8" ht="19.5" thickBot="1" x14ac:dyDescent="0.45">
      <c r="A12" s="2"/>
      <c r="B12" s="7"/>
      <c r="C12" s="2"/>
      <c r="D12" s="5"/>
      <c r="E12" s="2"/>
      <c r="F12" s="13"/>
    </row>
    <row r="13" spans="1:8" ht="56.25" customHeight="1" thickBot="1" x14ac:dyDescent="0.45">
      <c r="A13" s="9" t="s">
        <v>6</v>
      </c>
      <c r="B13" s="6" t="s">
        <v>28</v>
      </c>
      <c r="C13" s="3" t="s">
        <v>0</v>
      </c>
      <c r="D13" s="4"/>
      <c r="E13" s="2"/>
      <c r="F13" s="12" t="str">
        <f>IF(D13="","",IF(D13=H13,"〇","X"))</f>
        <v/>
      </c>
      <c r="H13" s="2">
        <f>18-9</f>
        <v>9</v>
      </c>
    </row>
    <row r="14" spans="1:8" ht="19.5" thickBot="1" x14ac:dyDescent="0.45">
      <c r="A14" s="2"/>
      <c r="B14" s="7"/>
      <c r="C14" s="2"/>
      <c r="D14" s="5"/>
      <c r="E14" s="2"/>
      <c r="F14" s="13"/>
    </row>
    <row r="15" spans="1:8" ht="56.25" customHeight="1" thickBot="1" x14ac:dyDescent="0.45">
      <c r="A15" s="9" t="s">
        <v>7</v>
      </c>
      <c r="B15" s="6" t="s">
        <v>29</v>
      </c>
      <c r="C15" s="3" t="s">
        <v>0</v>
      </c>
      <c r="D15" s="4"/>
      <c r="E15" s="2"/>
      <c r="F15" s="12" t="str">
        <f>IF(D15="","",IF(D15=H15,"〇","X"))</f>
        <v/>
      </c>
      <c r="H15" s="2">
        <f>12-4</f>
        <v>8</v>
      </c>
    </row>
    <row r="16" spans="1:8" ht="19.5" thickBot="1" x14ac:dyDescent="0.45">
      <c r="A16" s="2"/>
      <c r="B16" s="7"/>
      <c r="C16" s="2"/>
      <c r="D16" s="5"/>
      <c r="E16" s="2"/>
      <c r="F16" s="13"/>
    </row>
    <row r="17" spans="1:8" ht="56.25" customHeight="1" thickBot="1" x14ac:dyDescent="0.45">
      <c r="A17" s="9" t="s">
        <v>8</v>
      </c>
      <c r="B17" s="6" t="s">
        <v>30</v>
      </c>
      <c r="C17" s="3" t="s">
        <v>0</v>
      </c>
      <c r="D17" s="4"/>
      <c r="E17" s="2"/>
      <c r="F17" s="12" t="str">
        <f>IF(D17="","",IF(D17=H17,"〇","X"))</f>
        <v/>
      </c>
      <c r="H17" s="2">
        <f>15-8</f>
        <v>7</v>
      </c>
    </row>
    <row r="18" spans="1:8" ht="19.5" thickBot="1" x14ac:dyDescent="0.45">
      <c r="A18" s="2"/>
      <c r="B18" s="7"/>
      <c r="C18" s="2"/>
      <c r="D18" s="5"/>
      <c r="E18" s="2"/>
      <c r="F18" s="13"/>
    </row>
    <row r="19" spans="1:8" ht="56.25" customHeight="1" thickBot="1" x14ac:dyDescent="0.45">
      <c r="A19" s="9" t="s">
        <v>9</v>
      </c>
      <c r="B19" s="6" t="s">
        <v>31</v>
      </c>
      <c r="C19" s="3" t="s">
        <v>0</v>
      </c>
      <c r="D19" s="4"/>
      <c r="E19" s="2"/>
      <c r="F19" s="12" t="str">
        <f>IF(D19="","",IF(D19=H19,"〇","X"))</f>
        <v/>
      </c>
      <c r="H19" s="2">
        <f>11-6</f>
        <v>5</v>
      </c>
    </row>
    <row r="20" spans="1:8" x14ac:dyDescent="0.4">
      <c r="A20" s="7"/>
      <c r="B20" s="2"/>
      <c r="C20" s="5"/>
      <c r="E20" s="2"/>
    </row>
    <row r="21" spans="1:8" ht="56.25" customHeight="1" x14ac:dyDescent="0.4">
      <c r="A21" s="7"/>
      <c r="B21" s="1"/>
      <c r="C21" s="1"/>
      <c r="D21" s="1"/>
      <c r="E21" s="1"/>
    </row>
    <row r="22" spans="1:8" x14ac:dyDescent="0.4">
      <c r="A22" s="7"/>
      <c r="B22" s="1"/>
      <c r="C22" s="1"/>
      <c r="D22" s="1"/>
      <c r="E22" s="1"/>
      <c r="F22" s="1"/>
    </row>
    <row r="23" spans="1:8" ht="56.25" customHeight="1" x14ac:dyDescent="0.4">
      <c r="A23" s="7"/>
      <c r="B23" s="1"/>
      <c r="C23" s="1"/>
      <c r="D23" s="1"/>
      <c r="E23" s="1"/>
    </row>
    <row r="24" spans="1:8" x14ac:dyDescent="0.4">
      <c r="A24" s="7"/>
      <c r="B24" s="1"/>
      <c r="C24" s="1"/>
      <c r="D24" s="1"/>
      <c r="E24" s="1"/>
      <c r="F24" s="1"/>
    </row>
    <row r="25" spans="1:8" ht="56.25" customHeight="1" x14ac:dyDescent="0.4">
      <c r="A25" s="7"/>
      <c r="B25" s="1"/>
      <c r="C25" s="1"/>
      <c r="D25" s="1"/>
      <c r="E25" s="1"/>
    </row>
    <row r="26" spans="1:8" x14ac:dyDescent="0.4">
      <c r="A26" s="7"/>
      <c r="B26" s="1"/>
      <c r="C26" s="1"/>
      <c r="D26" s="1"/>
      <c r="E26" s="1"/>
    </row>
    <row r="27" spans="1:8" ht="56.25" customHeight="1" x14ac:dyDescent="0.4">
      <c r="A27" s="7"/>
      <c r="B27" s="1"/>
      <c r="C27" s="1"/>
      <c r="D27" s="1"/>
      <c r="E27" s="1"/>
    </row>
    <row r="28" spans="1:8" x14ac:dyDescent="0.4">
      <c r="A28" s="7"/>
      <c r="B28" s="1"/>
      <c r="C28" s="1"/>
      <c r="D28" s="1"/>
      <c r="E28" s="1"/>
    </row>
    <row r="29" spans="1:8" ht="56.25" customHeight="1" x14ac:dyDescent="0.4">
      <c r="A29" s="7"/>
      <c r="B29" s="1"/>
      <c r="C29" s="1"/>
      <c r="D29" s="1"/>
      <c r="E29" s="1"/>
    </row>
    <row r="30" spans="1:8" x14ac:dyDescent="0.4">
      <c r="A30" s="7"/>
      <c r="B30" s="1"/>
      <c r="C30" s="1"/>
      <c r="D30" s="1"/>
      <c r="E30" s="1"/>
    </row>
    <row r="31" spans="1:8" ht="56.25" customHeight="1" x14ac:dyDescent="0.4">
      <c r="A31" s="7"/>
      <c r="B31" s="1"/>
      <c r="C31" s="1"/>
      <c r="D31" s="1"/>
      <c r="E31" s="1"/>
    </row>
    <row r="32" spans="1:8" x14ac:dyDescent="0.4">
      <c r="A32" s="7"/>
      <c r="B32" s="1"/>
      <c r="C32" s="1"/>
      <c r="D32" s="1"/>
      <c r="E32" s="1"/>
    </row>
    <row r="33" ht="56.25" customHeight="1" x14ac:dyDescent="0.4"/>
    <row r="35" ht="56.25" customHeight="1" x14ac:dyDescent="0.4"/>
    <row r="37" ht="56.25" customHeight="1" x14ac:dyDescent="0.4"/>
    <row r="39" ht="56.25" customHeight="1" x14ac:dyDescent="0.4"/>
  </sheetData>
  <sheetProtection sheet="1" objects="1" scenarios="1"/>
  <mergeCells count="2">
    <mergeCell ref="A1:B1"/>
    <mergeCell ref="C1:F1"/>
  </mergeCells>
  <phoneticPr fontId="1"/>
  <conditionalFormatting sqref="F3">
    <cfRule type="expression" dxfId="35" priority="17">
      <formula>F3="X"</formula>
    </cfRule>
    <cfRule type="expression" dxfId="34" priority="18">
      <formula>F3="〇"</formula>
    </cfRule>
  </conditionalFormatting>
  <conditionalFormatting sqref="F7">
    <cfRule type="expression" dxfId="33" priority="13">
      <formula>$F$7="X"</formula>
    </cfRule>
    <cfRule type="expression" dxfId="32" priority="14">
      <formula>$F$7="〇"</formula>
    </cfRule>
  </conditionalFormatting>
  <conditionalFormatting sqref="F5">
    <cfRule type="expression" dxfId="31" priority="15">
      <formula>$F$5="X"</formula>
    </cfRule>
    <cfRule type="expression" dxfId="30" priority="16">
      <formula>$F$5="〇"</formula>
    </cfRule>
  </conditionalFormatting>
  <conditionalFormatting sqref="F9">
    <cfRule type="expression" dxfId="29" priority="11">
      <formula>$F$9="X"</formula>
    </cfRule>
    <cfRule type="expression" dxfId="28" priority="12">
      <formula>$F$9="〇"</formula>
    </cfRule>
  </conditionalFormatting>
  <conditionalFormatting sqref="F11">
    <cfRule type="expression" dxfId="27" priority="9">
      <formula>$F$11="X"</formula>
    </cfRule>
    <cfRule type="expression" dxfId="26" priority="10">
      <formula>$F$11="〇"</formula>
    </cfRule>
  </conditionalFormatting>
  <conditionalFormatting sqref="F13">
    <cfRule type="expression" dxfId="25" priority="7">
      <formula>$F$13="X"</formula>
    </cfRule>
    <cfRule type="expression" dxfId="24" priority="8">
      <formula>$F$13="〇"</formula>
    </cfRule>
  </conditionalFormatting>
  <conditionalFormatting sqref="F15">
    <cfRule type="expression" dxfId="23" priority="5">
      <formula>$F$15="X"</formula>
    </cfRule>
    <cfRule type="expression" dxfId="22" priority="6">
      <formula>$F$15="〇"</formula>
    </cfRule>
  </conditionalFormatting>
  <conditionalFormatting sqref="F17">
    <cfRule type="expression" dxfId="21" priority="1">
      <formula>$F$17="X"</formula>
    </cfRule>
    <cfRule type="expression" dxfId="20" priority="4">
      <formula>$F$17="〇"</formula>
    </cfRule>
  </conditionalFormatting>
  <conditionalFormatting sqref="F19">
    <cfRule type="expression" dxfId="19" priority="2">
      <formula>$F$19="〇"</formula>
    </cfRule>
    <cfRule type="expression" dxfId="18" priority="3">
      <formula>$F$19="X"</formula>
    </cfRule>
  </conditionalFormatting>
  <dataValidations count="1">
    <dataValidation type="whole" allowBlank="1" showInputMessage="1" showErrorMessage="1" sqref="C33:C1048576 D2:D19 C20" xr:uid="{58B34C7F-C6F3-42A8-8E6E-A349ACAEFC58}">
      <formula1>0</formula1>
      <formula2>9999</formula2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9ACF19-59D9-4A3B-8982-FC0C0D8B3F6C}">
  <dimension ref="A1:I39"/>
  <sheetViews>
    <sheetView zoomScale="160" zoomScaleNormal="160" workbookViewId="0">
      <selection sqref="A1:B1"/>
    </sheetView>
  </sheetViews>
  <sheetFormatPr defaultRowHeight="18.75" x14ac:dyDescent="0.4"/>
  <cols>
    <col min="1" max="1" width="11" style="8" customWidth="1"/>
    <col min="2" max="2" width="34.375" customWidth="1"/>
    <col min="3" max="3" width="9" customWidth="1"/>
    <col min="4" max="4" width="22.625" style="2" customWidth="1"/>
    <col min="5" max="5" width="3.125" customWidth="1"/>
    <col min="6" max="7" width="9" style="2"/>
    <col min="8" max="8" width="0" style="2" hidden="1" customWidth="1"/>
    <col min="9" max="9" width="9" style="2"/>
  </cols>
  <sheetData>
    <row r="1" spans="1:8" ht="56.25" customHeight="1" x14ac:dyDescent="0.4">
      <c r="A1" s="10" t="s">
        <v>10</v>
      </c>
      <c r="B1" s="10"/>
      <c r="C1" s="11" t="s">
        <v>22</v>
      </c>
      <c r="D1" s="11"/>
      <c r="E1" s="11"/>
      <c r="F1" s="11"/>
    </row>
    <row r="2" spans="1:8" s="2" customFormat="1" ht="19.5" thickBot="1" x14ac:dyDescent="0.45">
      <c r="B2" s="7"/>
    </row>
    <row r="3" spans="1:8" ht="56.25" customHeight="1" thickBot="1" x14ac:dyDescent="0.45">
      <c r="A3" s="9" t="s">
        <v>1</v>
      </c>
      <c r="B3" s="6" t="s">
        <v>32</v>
      </c>
      <c r="C3" s="3" t="s">
        <v>0</v>
      </c>
      <c r="D3" s="4"/>
      <c r="E3" s="2"/>
      <c r="F3" s="12" t="str">
        <f>IF(D3="","",IF(D3=H3,"〇","X"))</f>
        <v/>
      </c>
      <c r="H3" s="2">
        <f>13-5</f>
        <v>8</v>
      </c>
    </row>
    <row r="4" spans="1:8" s="2" customFormat="1" ht="19.5" thickBot="1" x14ac:dyDescent="0.45">
      <c r="B4" s="7"/>
      <c r="D4" s="5"/>
      <c r="F4" s="13"/>
    </row>
    <row r="5" spans="1:8" ht="56.25" customHeight="1" thickBot="1" x14ac:dyDescent="0.45">
      <c r="A5" s="9" t="s">
        <v>2</v>
      </c>
      <c r="B5" s="6" t="s">
        <v>33</v>
      </c>
      <c r="C5" s="3" t="s">
        <v>0</v>
      </c>
      <c r="D5" s="4"/>
      <c r="E5" s="2"/>
      <c r="F5" s="12" t="str">
        <f>IF(D5="","",IF(D5=H5,"〇","X"))</f>
        <v/>
      </c>
      <c r="H5" s="2">
        <f>12-5</f>
        <v>7</v>
      </c>
    </row>
    <row r="6" spans="1:8" s="2" customFormat="1" ht="19.5" thickBot="1" x14ac:dyDescent="0.45">
      <c r="B6" s="7"/>
      <c r="D6" s="5"/>
      <c r="F6" s="13"/>
    </row>
    <row r="7" spans="1:8" ht="56.25" customHeight="1" thickBot="1" x14ac:dyDescent="0.45">
      <c r="A7" s="9" t="s">
        <v>3</v>
      </c>
      <c r="B7" s="6" t="s">
        <v>34</v>
      </c>
      <c r="C7" s="3" t="s">
        <v>0</v>
      </c>
      <c r="D7" s="4"/>
      <c r="E7" s="2"/>
      <c r="F7" s="12" t="str">
        <f>IF(D7="","",IF(D7=H7,"〇","X"))</f>
        <v/>
      </c>
      <c r="H7" s="2">
        <f>16-8</f>
        <v>8</v>
      </c>
    </row>
    <row r="8" spans="1:8" s="2" customFormat="1" ht="19.5" thickBot="1" x14ac:dyDescent="0.45">
      <c r="B8" s="7"/>
      <c r="D8" s="5"/>
      <c r="F8" s="13"/>
    </row>
    <row r="9" spans="1:8" ht="56.25" customHeight="1" thickBot="1" x14ac:dyDescent="0.45">
      <c r="A9" s="9" t="s">
        <v>4</v>
      </c>
      <c r="B9" s="6" t="s">
        <v>35</v>
      </c>
      <c r="C9" s="3" t="s">
        <v>0</v>
      </c>
      <c r="D9" s="4"/>
      <c r="E9" s="2"/>
      <c r="F9" s="12" t="str">
        <f>IF(D9="","",IF(D9=H9,"〇","X"))</f>
        <v/>
      </c>
      <c r="H9" s="2">
        <f>17-4</f>
        <v>13</v>
      </c>
    </row>
    <row r="10" spans="1:8" ht="19.5" thickBot="1" x14ac:dyDescent="0.45">
      <c r="A10" s="2"/>
      <c r="B10" s="7"/>
      <c r="C10" s="2"/>
      <c r="D10" s="5"/>
      <c r="E10" s="2"/>
      <c r="F10" s="13"/>
    </row>
    <row r="11" spans="1:8" ht="56.25" customHeight="1" thickBot="1" x14ac:dyDescent="0.45">
      <c r="A11" s="9" t="s">
        <v>5</v>
      </c>
      <c r="B11" s="6" t="s">
        <v>36</v>
      </c>
      <c r="C11" s="3" t="s">
        <v>0</v>
      </c>
      <c r="D11" s="4"/>
      <c r="E11" s="2"/>
      <c r="F11" s="12" t="str">
        <f>IF(D11="","",IF(D11=H11,"〇","X"))</f>
        <v/>
      </c>
      <c r="H11" s="2">
        <f>11-4</f>
        <v>7</v>
      </c>
    </row>
    <row r="12" spans="1:8" ht="19.5" thickBot="1" x14ac:dyDescent="0.45">
      <c r="A12" s="2"/>
      <c r="B12" s="7"/>
      <c r="C12" s="2"/>
      <c r="D12" s="5"/>
      <c r="E12" s="2"/>
      <c r="F12" s="13"/>
    </row>
    <row r="13" spans="1:8" ht="56.25" customHeight="1" thickBot="1" x14ac:dyDescent="0.45">
      <c r="A13" s="9" t="s">
        <v>6</v>
      </c>
      <c r="B13" s="6" t="s">
        <v>37</v>
      </c>
      <c r="C13" s="3" t="s">
        <v>0</v>
      </c>
      <c r="D13" s="4"/>
      <c r="E13" s="2"/>
      <c r="F13" s="12" t="str">
        <f>IF(D13="","",IF(D13=H13,"〇","X"))</f>
        <v/>
      </c>
      <c r="H13" s="2">
        <f>11-3</f>
        <v>8</v>
      </c>
    </row>
    <row r="14" spans="1:8" ht="19.5" thickBot="1" x14ac:dyDescent="0.45">
      <c r="A14" s="2"/>
      <c r="B14" s="7"/>
      <c r="C14" s="2"/>
      <c r="D14" s="5"/>
      <c r="E14" s="2"/>
      <c r="F14" s="13"/>
    </row>
    <row r="15" spans="1:8" ht="56.25" customHeight="1" thickBot="1" x14ac:dyDescent="0.45">
      <c r="A15" s="9" t="s">
        <v>7</v>
      </c>
      <c r="B15" s="6" t="s">
        <v>38</v>
      </c>
      <c r="C15" s="3" t="s">
        <v>0</v>
      </c>
      <c r="D15" s="4"/>
      <c r="E15" s="2"/>
      <c r="F15" s="12" t="str">
        <f>IF(D15="","",IF(D15=H15,"〇","X"))</f>
        <v/>
      </c>
      <c r="H15" s="2">
        <f>15-3</f>
        <v>12</v>
      </c>
    </row>
    <row r="16" spans="1:8" ht="19.5" thickBot="1" x14ac:dyDescent="0.45">
      <c r="A16" s="2"/>
      <c r="B16" s="7"/>
      <c r="C16" s="2"/>
      <c r="D16" s="5"/>
      <c r="E16" s="2"/>
      <c r="F16" s="13"/>
    </row>
    <row r="17" spans="1:8" ht="56.25" customHeight="1" thickBot="1" x14ac:dyDescent="0.45">
      <c r="A17" s="9" t="s">
        <v>8</v>
      </c>
      <c r="B17" s="6" t="s">
        <v>39</v>
      </c>
      <c r="C17" s="3" t="s">
        <v>0</v>
      </c>
      <c r="D17" s="4"/>
      <c r="E17" s="2"/>
      <c r="F17" s="12" t="str">
        <f>IF(D17="","",IF(D17=H17,"〇","X"))</f>
        <v/>
      </c>
      <c r="H17" s="2">
        <f>17-9</f>
        <v>8</v>
      </c>
    </row>
    <row r="18" spans="1:8" ht="19.5" thickBot="1" x14ac:dyDescent="0.45">
      <c r="A18" s="2"/>
      <c r="B18" s="7"/>
      <c r="C18" s="2"/>
      <c r="D18" s="5"/>
      <c r="E18" s="2"/>
      <c r="F18" s="13"/>
    </row>
    <row r="19" spans="1:8" ht="56.25" customHeight="1" thickBot="1" x14ac:dyDescent="0.45">
      <c r="A19" s="9" t="s">
        <v>9</v>
      </c>
      <c r="B19" s="6" t="s">
        <v>40</v>
      </c>
      <c r="C19" s="3" t="s">
        <v>0</v>
      </c>
      <c r="D19" s="4"/>
      <c r="E19" s="2"/>
      <c r="F19" s="12" t="str">
        <f>IF(D19="","",IF(D19=H19,"〇","X"))</f>
        <v/>
      </c>
      <c r="H19" s="2">
        <f>12-2</f>
        <v>10</v>
      </c>
    </row>
    <row r="20" spans="1:8" x14ac:dyDescent="0.4">
      <c r="A20" s="7"/>
      <c r="B20" s="2"/>
      <c r="C20" s="5"/>
      <c r="E20" s="2"/>
    </row>
    <row r="21" spans="1:8" ht="56.25" customHeight="1" x14ac:dyDescent="0.4">
      <c r="A21" s="7"/>
      <c r="B21" s="1"/>
      <c r="C21" s="1"/>
      <c r="D21" s="1"/>
      <c r="E21" s="1"/>
    </row>
    <row r="22" spans="1:8" x14ac:dyDescent="0.4">
      <c r="A22" s="7"/>
      <c r="B22" s="1"/>
      <c r="C22" s="1"/>
      <c r="D22" s="1"/>
      <c r="E22" s="1"/>
      <c r="F22" s="1"/>
    </row>
    <row r="23" spans="1:8" ht="56.25" customHeight="1" x14ac:dyDescent="0.4">
      <c r="A23" s="7"/>
      <c r="B23" s="1"/>
      <c r="C23" s="1"/>
      <c r="D23" s="1"/>
      <c r="E23" s="1"/>
    </row>
    <row r="24" spans="1:8" x14ac:dyDescent="0.4">
      <c r="A24" s="7"/>
      <c r="B24" s="1"/>
      <c r="C24" s="1"/>
      <c r="D24" s="1"/>
      <c r="E24" s="1"/>
      <c r="F24" s="1"/>
    </row>
    <row r="25" spans="1:8" ht="56.25" customHeight="1" x14ac:dyDescent="0.4">
      <c r="A25" s="7"/>
      <c r="B25" s="1"/>
      <c r="C25" s="1"/>
      <c r="D25" s="1"/>
      <c r="E25" s="1"/>
    </row>
    <row r="26" spans="1:8" x14ac:dyDescent="0.4">
      <c r="A26" s="7"/>
      <c r="B26" s="1"/>
      <c r="C26" s="1"/>
      <c r="D26" s="1"/>
      <c r="E26" s="1"/>
    </row>
    <row r="27" spans="1:8" ht="56.25" customHeight="1" x14ac:dyDescent="0.4">
      <c r="A27" s="7"/>
      <c r="B27" s="1"/>
      <c r="C27" s="1"/>
      <c r="D27" s="1"/>
      <c r="E27" s="1"/>
    </row>
    <row r="28" spans="1:8" x14ac:dyDescent="0.4">
      <c r="A28" s="7"/>
      <c r="B28" s="1"/>
      <c r="C28" s="1"/>
      <c r="D28" s="1"/>
      <c r="E28" s="1"/>
    </row>
    <row r="29" spans="1:8" ht="56.25" customHeight="1" x14ac:dyDescent="0.4">
      <c r="A29" s="7"/>
      <c r="B29" s="1"/>
      <c r="C29" s="1"/>
      <c r="D29" s="1"/>
      <c r="E29" s="1"/>
    </row>
    <row r="30" spans="1:8" x14ac:dyDescent="0.4">
      <c r="A30" s="7"/>
      <c r="B30" s="1"/>
      <c r="C30" s="1"/>
      <c r="D30" s="1"/>
      <c r="E30" s="1"/>
    </row>
    <row r="31" spans="1:8" ht="56.25" customHeight="1" x14ac:dyDescent="0.4">
      <c r="A31" s="7"/>
      <c r="B31" s="1"/>
      <c r="C31" s="1"/>
      <c r="D31" s="1"/>
      <c r="E31" s="1"/>
    </row>
    <row r="32" spans="1:8" x14ac:dyDescent="0.4">
      <c r="A32" s="7"/>
      <c r="B32" s="1"/>
      <c r="C32" s="1"/>
      <c r="D32" s="1"/>
      <c r="E32" s="1"/>
    </row>
    <row r="33" ht="56.25" customHeight="1" x14ac:dyDescent="0.4"/>
    <row r="35" ht="56.25" customHeight="1" x14ac:dyDescent="0.4"/>
    <row r="37" ht="56.25" customHeight="1" x14ac:dyDescent="0.4"/>
    <row r="39" ht="56.25" customHeight="1" x14ac:dyDescent="0.4"/>
  </sheetData>
  <sheetProtection sheet="1" objects="1" scenarios="1"/>
  <mergeCells count="2">
    <mergeCell ref="A1:B1"/>
    <mergeCell ref="C1:F1"/>
  </mergeCells>
  <phoneticPr fontId="1"/>
  <conditionalFormatting sqref="F3">
    <cfRule type="expression" dxfId="17" priority="17">
      <formula>F3="X"</formula>
    </cfRule>
    <cfRule type="expression" dxfId="16" priority="18">
      <formula>F3="〇"</formula>
    </cfRule>
  </conditionalFormatting>
  <conditionalFormatting sqref="F7">
    <cfRule type="expression" dxfId="15" priority="13">
      <formula>$F$7="X"</formula>
    </cfRule>
    <cfRule type="expression" dxfId="14" priority="14">
      <formula>$F$7="〇"</formula>
    </cfRule>
  </conditionalFormatting>
  <conditionalFormatting sqref="F5">
    <cfRule type="expression" dxfId="13" priority="15">
      <formula>$F$5="X"</formula>
    </cfRule>
    <cfRule type="expression" dxfId="12" priority="16">
      <formula>$F$5="〇"</formula>
    </cfRule>
  </conditionalFormatting>
  <conditionalFormatting sqref="F9">
    <cfRule type="expression" dxfId="11" priority="11">
      <formula>$F$9="X"</formula>
    </cfRule>
    <cfRule type="expression" dxfId="10" priority="12">
      <formula>$F$9="〇"</formula>
    </cfRule>
  </conditionalFormatting>
  <conditionalFormatting sqref="F11">
    <cfRule type="expression" dxfId="9" priority="9">
      <formula>$F$11="X"</formula>
    </cfRule>
    <cfRule type="expression" dxfId="8" priority="10">
      <formula>$F$11="〇"</formula>
    </cfRule>
  </conditionalFormatting>
  <conditionalFormatting sqref="F13">
    <cfRule type="expression" dxfId="7" priority="7">
      <formula>$F$13="X"</formula>
    </cfRule>
    <cfRule type="expression" dxfId="6" priority="8">
      <formula>$F$13="〇"</formula>
    </cfRule>
  </conditionalFormatting>
  <conditionalFormatting sqref="F15">
    <cfRule type="expression" dxfId="5" priority="5">
      <formula>$F$15="X"</formula>
    </cfRule>
    <cfRule type="expression" dxfId="4" priority="6">
      <formula>$F$15="〇"</formula>
    </cfRule>
  </conditionalFormatting>
  <conditionalFormatting sqref="F17">
    <cfRule type="expression" dxfId="3" priority="1">
      <formula>$F$17="X"</formula>
    </cfRule>
    <cfRule type="expression" dxfId="2" priority="4">
      <formula>$F$17="〇"</formula>
    </cfRule>
  </conditionalFormatting>
  <conditionalFormatting sqref="F19">
    <cfRule type="expression" dxfId="1" priority="2">
      <formula>$F$19="〇"</formula>
    </cfRule>
    <cfRule type="expression" dxfId="0" priority="3">
      <formula>$F$19="X"</formula>
    </cfRule>
  </conditionalFormatting>
  <dataValidations count="1">
    <dataValidation type="whole" allowBlank="1" showInputMessage="1" showErrorMessage="1" sqref="C33:C1048576 D2:D19 C20" xr:uid="{B65988E6-4BC0-43DC-95CA-DAC77CAC2406}">
      <formula1>0</formula1>
      <formula2>9999</formula2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８０ページ△５			</vt:lpstr>
      <vt:lpstr>８２ページ△１０			</vt:lpstr>
      <vt:lpstr>８５ページ△２			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吉原　吏輝</dc:creator>
  <cp:lastModifiedBy>吉原　吏輝</cp:lastModifiedBy>
  <dcterms:created xsi:type="dcterms:W3CDTF">2026-07-31T00:05:06Z</dcterms:created>
  <dcterms:modified xsi:type="dcterms:W3CDTF">2026-08-28T07:44:41Z</dcterms:modified>
</cp:coreProperties>
</file>