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shiharat007\Desktop\算数教科書\１年生\"/>
    </mc:Choice>
  </mc:AlternateContent>
  <xr:revisionPtr revIDLastSave="0" documentId="13_ncr:1_{0FD592EE-98E3-41F2-862E-648A6FB34CFF}" xr6:coauthVersionLast="47" xr6:coauthVersionMax="47" xr10:uidLastSave="{00000000-0000-0000-0000-000000000000}"/>
  <bookViews>
    <workbookView xWindow="-120" yWindow="-120" windowWidth="20730" windowHeight="11040" xr2:uid="{FCEA6E17-D7C7-4251-9FFF-07103C257DF8}"/>
  </bookViews>
  <sheets>
    <sheet name="６５ページ△５_x0009__x0009__x0009_" sheetId="1" r:id="rId1"/>
    <sheet name="６７ページ△１０_x0009__x0009__x0009_" sheetId="3" r:id="rId2"/>
    <sheet name="７０ページ△２_x0009__x0009__x0009_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9" i="1" l="1"/>
  <c r="H17" i="1"/>
  <c r="H15" i="1"/>
  <c r="H13" i="1"/>
  <c r="H11" i="1"/>
  <c r="H9" i="1"/>
  <c r="H7" i="1"/>
  <c r="H5" i="1"/>
  <c r="H3" i="1"/>
  <c r="H19" i="3"/>
  <c r="H17" i="3"/>
  <c r="H15" i="3"/>
  <c r="H13" i="3"/>
  <c r="H11" i="3"/>
  <c r="H9" i="3"/>
  <c r="H7" i="3"/>
  <c r="H5" i="3"/>
  <c r="H3" i="3"/>
  <c r="H19" i="4"/>
  <c r="H17" i="4"/>
  <c r="H15" i="4"/>
  <c r="H13" i="4"/>
  <c r="H11" i="4"/>
  <c r="H9" i="4"/>
  <c r="H7" i="4"/>
  <c r="H5" i="4"/>
  <c r="H3" i="4"/>
  <c r="F19" i="4"/>
  <c r="F17" i="4"/>
  <c r="F15" i="4"/>
  <c r="F13" i="4"/>
  <c r="F11" i="4"/>
  <c r="F9" i="4"/>
  <c r="F7" i="4"/>
  <c r="F5" i="4"/>
  <c r="F3" i="4"/>
  <c r="F19" i="3"/>
  <c r="F17" i="3"/>
  <c r="F15" i="3"/>
  <c r="F13" i="3"/>
  <c r="F11" i="3"/>
  <c r="F9" i="3"/>
  <c r="F7" i="3"/>
  <c r="F5" i="3"/>
  <c r="F3" i="3"/>
  <c r="F19" i="1"/>
  <c r="F17" i="1"/>
  <c r="F15" i="1"/>
  <c r="F13" i="1"/>
  <c r="F11" i="1"/>
  <c r="F9" i="1"/>
  <c r="F7" i="1"/>
  <c r="F5" i="1"/>
  <c r="F3" i="1"/>
</calcChain>
</file>

<file path=xl/sharedStrings.xml><?xml version="1.0" encoding="utf-8"?>
<sst xmlns="http://schemas.openxmlformats.org/spreadsheetml/2006/main" count="87" uniqueCount="41">
  <si>
    <t>=</t>
    <phoneticPr fontId="1"/>
  </si>
  <si>
    <t xml:space="preserve">① 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</si>
  <si>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</si>
  <si>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</si>
  <si>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</si>
  <si>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</si>
  <si>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</si>
  <si>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</si>
  <si>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</si>
  <si>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</si>
  <si>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６５ページ△５</t>
    <phoneticPr fontId="1"/>
  </si>
  <si>
    <t>たしざん</t>
    <phoneticPr fontId="1"/>
  </si>
  <si>
    <t>９+５</t>
    <phoneticPr fontId="1"/>
  </si>
  <si>
    <t>８+４</t>
    <phoneticPr fontId="1"/>
  </si>
  <si>
    <t>７+６</t>
    <phoneticPr fontId="1"/>
  </si>
  <si>
    <t>８+７</t>
    <phoneticPr fontId="1"/>
  </si>
  <si>
    <t>７+５</t>
    <phoneticPr fontId="1"/>
  </si>
  <si>
    <t>９+８</t>
    <phoneticPr fontId="1"/>
  </si>
  <si>
    <t>６+５</t>
    <phoneticPr fontId="1"/>
  </si>
  <si>
    <t>８+８</t>
    <phoneticPr fontId="1"/>
  </si>
  <si>
    <t>９+７</t>
    <phoneticPr fontId="1"/>
  </si>
  <si>
    <t>６７ページ△１０</t>
    <phoneticPr fontId="1"/>
  </si>
  <si>
    <t>２+９</t>
    <phoneticPr fontId="1"/>
  </si>
  <si>
    <t>５+６</t>
    <phoneticPr fontId="1"/>
  </si>
  <si>
    <t>８+５</t>
    <phoneticPr fontId="1"/>
  </si>
  <si>
    <t>７+７</t>
    <phoneticPr fontId="1"/>
  </si>
  <si>
    <t>４+９</t>
    <phoneticPr fontId="1"/>
  </si>
  <si>
    <t>３+８</t>
    <phoneticPr fontId="1"/>
  </si>
  <si>
    <t>４+７</t>
    <phoneticPr fontId="1"/>
  </si>
  <si>
    <t>６+８</t>
    <phoneticPr fontId="1"/>
  </si>
  <si>
    <t>８+９</t>
    <phoneticPr fontId="1"/>
  </si>
  <si>
    <t>７０ページ△２</t>
    <phoneticPr fontId="1"/>
  </si>
  <si>
    <t>９+２</t>
    <phoneticPr fontId="1"/>
  </si>
  <si>
    <t>４+８</t>
    <phoneticPr fontId="1"/>
  </si>
  <si>
    <t>３+７</t>
    <phoneticPr fontId="1"/>
  </si>
  <si>
    <t>７+８</t>
    <phoneticPr fontId="1"/>
  </si>
  <si>
    <t>６+６</t>
    <phoneticPr fontId="1"/>
  </si>
  <si>
    <t>７+９</t>
    <phoneticPr fontId="1"/>
  </si>
  <si>
    <t>４+５</t>
    <phoneticPr fontId="1"/>
  </si>
  <si>
    <t>６+９</t>
    <phoneticPr fontId="1"/>
  </si>
  <si>
    <t>５+７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</si>
</sst>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48"/>
      <color theme="1"/>
      <name val="游ゴシック"/>
      <family val="3"/>
      <charset val="128"/>
      <scheme val="minor"/>
    </font>
    <font>
      <sz val="48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176" fontId="0" fillId="2" borderId="0" xfId="0" applyNumberFormat="1" applyFill="1">
      <alignment vertical="center"/>
    </xf>
    <xf numFmtId="0" fontId="0" fillId="2" borderId="0" xfId="0" applyFill="1">
      <alignment vertical="center"/>
    </xf>
    <xf numFmtId="176" fontId="3" fillId="3" borderId="3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 applyProtection="1">
      <alignment horizontal="center" vertical="center"/>
      <protection locked="0"/>
    </xf>
    <xf numFmtId="176" fontId="0" fillId="2" borderId="0" xfId="0" applyNumberFormat="1" applyFill="1" applyProtection="1">
      <alignment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0" fillId="2" borderId="0" xfId="0" applyNumberFormat="1" applyFill="1">
      <alignment vertical="center"/>
    </xf>
    <xf numFmtId="49" fontId="0" fillId="0" borderId="0" xfId="0" applyNumberFormat="1">
      <alignment vertical="center"/>
    </xf>
    <xf numFmtId="176" fontId="3" fillId="3" borderId="2" xfId="0" applyNumberFormat="1" applyFont="1" applyFill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hidden="1"/>
    </xf>
    <xf numFmtId="0" fontId="0" fillId="2" borderId="0" xfId="0" applyFill="1" applyProtection="1">
      <alignment vertical="center"/>
      <protection hidden="1"/>
    </xf>
  </cellXfs>
  <cellStyles count="1">
    <cellStyle name="標準" xfId="0" builtinId="0"/>
  </cellStyles>
  <dxfs count="90"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67DB1-717C-4F9A-9A55-C7B9E964AA36}">
  <dimension ref="A1:I39"/>
  <sheetViews>
    <sheetView tabSelected="1" zoomScale="160" zoomScaleNormal="160" workbookViewId="0">
      <selection activeCell="C1" sqref="C1:F1"/>
    </sheetView>
  </sheetViews>
  <sheetFormatPr defaultRowHeight="18.75" x14ac:dyDescent="0.4"/>
  <cols>
    <col min="1" max="1" width="11" style="8" customWidth="1"/>
    <col min="2" max="2" width="34.37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11</v>
      </c>
      <c r="B1" s="10"/>
      <c r="C1" s="11" t="s">
        <v>10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12</v>
      </c>
      <c r="C3" s="3" t="s">
        <v>0</v>
      </c>
      <c r="D3" s="4"/>
      <c r="E3" s="2"/>
      <c r="F3" s="12" t="str">
        <f>IF(D3="","",IF(D3=H3,"〇","X"))</f>
        <v/>
      </c>
      <c r="H3" s="2">
        <f>9+5</f>
        <v>14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13</v>
      </c>
      <c r="C5" s="3" t="s">
        <v>0</v>
      </c>
      <c r="D5" s="4"/>
      <c r="E5" s="2"/>
      <c r="F5" s="12" t="str">
        <f>IF(D5="","",IF(D5=H5,"〇","X"))</f>
        <v/>
      </c>
      <c r="H5" s="2">
        <f>8+4</f>
        <v>12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14</v>
      </c>
      <c r="C7" s="3" t="s">
        <v>0</v>
      </c>
      <c r="D7" s="4"/>
      <c r="E7" s="2"/>
      <c r="F7" s="12" t="str">
        <f>IF(D7="","",IF(D7=H7,"〇","X"))</f>
        <v/>
      </c>
      <c r="H7" s="2">
        <f>7+6</f>
        <v>13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15</v>
      </c>
      <c r="C9" s="3" t="s">
        <v>0</v>
      </c>
      <c r="D9" s="4"/>
      <c r="E9" s="2"/>
      <c r="F9" s="12" t="str">
        <f>IF(D9="","",IF(D9=H9,"〇","X"))</f>
        <v/>
      </c>
      <c r="H9" s="2">
        <f>8+7</f>
        <v>15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16</v>
      </c>
      <c r="C11" s="3" t="s">
        <v>0</v>
      </c>
      <c r="D11" s="4"/>
      <c r="E11" s="2"/>
      <c r="F11" s="12" t="str">
        <f>IF(D11="","",IF(D11=H11,"〇","X"))</f>
        <v/>
      </c>
      <c r="H11" s="2">
        <f>7+5</f>
        <v>12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17</v>
      </c>
      <c r="C13" s="3" t="s">
        <v>0</v>
      </c>
      <c r="D13" s="4"/>
      <c r="E13" s="2"/>
      <c r="F13" s="12" t="str">
        <f>IF(D13="","",IF(D13=H13,"〇","X"))</f>
        <v/>
      </c>
      <c r="H13" s="2">
        <f>9+8</f>
        <v>17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18</v>
      </c>
      <c r="C15" s="3" t="s">
        <v>0</v>
      </c>
      <c r="D15" s="4"/>
      <c r="E15" s="2"/>
      <c r="F15" s="12" t="str">
        <f>IF(D15="","",IF(D15=H15,"〇","X"))</f>
        <v/>
      </c>
      <c r="H15" s="2">
        <f>6+5</f>
        <v>11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19</v>
      </c>
      <c r="C17" s="3" t="s">
        <v>0</v>
      </c>
      <c r="D17" s="4"/>
      <c r="E17" s="2"/>
      <c r="F17" s="12" t="str">
        <f>IF(D17="","",IF(D17=H17,"〇","X"))</f>
        <v/>
      </c>
      <c r="H17" s="2">
        <f>8+8</f>
        <v>16</v>
      </c>
    </row>
    <row r="18" spans="1:8" ht="19.5" thickBot="1" x14ac:dyDescent="0.45">
      <c r="A18" s="2"/>
      <c r="B18" s="7"/>
      <c r="C18" s="2"/>
      <c r="D18" s="5"/>
      <c r="E18" s="2"/>
      <c r="F18" s="13"/>
    </row>
    <row r="19" spans="1:8" ht="56.25" customHeight="1" thickBot="1" x14ac:dyDescent="0.45">
      <c r="A19" s="9" t="s">
        <v>9</v>
      </c>
      <c r="B19" s="6" t="s">
        <v>20</v>
      </c>
      <c r="C19" s="3" t="s">
        <v>0</v>
      </c>
      <c r="D19" s="4"/>
      <c r="E19" s="2"/>
      <c r="F19" s="12" t="str">
        <f>IF(D19="","",IF(D19=H19,"〇","X"))</f>
        <v/>
      </c>
      <c r="H19" s="2">
        <f>9+7</f>
        <v>16</v>
      </c>
    </row>
    <row r="20" spans="1:8" x14ac:dyDescent="0.4">
      <c r="A20" s="7"/>
      <c r="B20" s="2"/>
      <c r="C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89" priority="17">
      <formula>F3="X"</formula>
    </cfRule>
    <cfRule type="expression" dxfId="88" priority="18">
      <formula>F3="〇"</formula>
    </cfRule>
  </conditionalFormatting>
  <conditionalFormatting sqref="F7">
    <cfRule type="expression" dxfId="87" priority="13">
      <formula>$F$7="X"</formula>
    </cfRule>
    <cfRule type="expression" dxfId="86" priority="14">
      <formula>$F$7="〇"</formula>
    </cfRule>
  </conditionalFormatting>
  <conditionalFormatting sqref="F5">
    <cfRule type="expression" dxfId="85" priority="15">
      <formula>$F$5="X"</formula>
    </cfRule>
    <cfRule type="expression" dxfId="84" priority="16">
      <formula>$F$5="〇"</formula>
    </cfRule>
  </conditionalFormatting>
  <conditionalFormatting sqref="F9">
    <cfRule type="expression" dxfId="83" priority="11">
      <formula>$F$9="X"</formula>
    </cfRule>
    <cfRule type="expression" dxfId="82" priority="12">
      <formula>$F$9="〇"</formula>
    </cfRule>
  </conditionalFormatting>
  <conditionalFormatting sqref="F11">
    <cfRule type="expression" dxfId="81" priority="9">
      <formula>$F$11="X"</formula>
    </cfRule>
    <cfRule type="expression" dxfId="80" priority="10">
      <formula>$F$11="〇"</formula>
    </cfRule>
  </conditionalFormatting>
  <conditionalFormatting sqref="F13">
    <cfRule type="expression" dxfId="79" priority="7">
      <formula>$F$13="X"</formula>
    </cfRule>
    <cfRule type="expression" dxfId="78" priority="8">
      <formula>$F$13="〇"</formula>
    </cfRule>
  </conditionalFormatting>
  <conditionalFormatting sqref="F15">
    <cfRule type="expression" dxfId="77" priority="5">
      <formula>$F$15="X"</formula>
    </cfRule>
    <cfRule type="expression" dxfId="76" priority="6">
      <formula>$F$15="〇"</formula>
    </cfRule>
  </conditionalFormatting>
  <conditionalFormatting sqref="F17">
    <cfRule type="expression" dxfId="75" priority="1">
      <formula>$F$17="X"</formula>
    </cfRule>
    <cfRule type="expression" dxfId="74" priority="4">
      <formula>$F$17="〇"</formula>
    </cfRule>
  </conditionalFormatting>
  <conditionalFormatting sqref="F19">
    <cfRule type="expression" dxfId="73" priority="2">
      <formula>$F$19="〇"</formula>
    </cfRule>
    <cfRule type="expression" dxfId="72" priority="3">
      <formula>$F$19="X"</formula>
    </cfRule>
  </conditionalFormatting>
  <dataValidations count="1">
    <dataValidation type="whole" allowBlank="1" showInputMessage="1" showErrorMessage="1" sqref="C33:C1048576 D2:D19 C20" xr:uid="{477E5830-2A8A-4358-95A2-5DA64904C174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36C5C-E7C5-4745-ADE7-47CCBB7211DC}">
  <dimension ref="A1:I39"/>
  <sheetViews>
    <sheetView zoomScale="160" zoomScaleNormal="160" workbookViewId="0">
      <selection activeCell="F3" sqref="F3"/>
    </sheetView>
  </sheetViews>
  <sheetFormatPr defaultRowHeight="18.75" x14ac:dyDescent="0.4"/>
  <cols>
    <col min="1" max="1" width="11" style="8" customWidth="1"/>
    <col min="2" max="2" width="34.37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11</v>
      </c>
      <c r="B1" s="10"/>
      <c r="C1" s="11" t="s">
        <v>21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22</v>
      </c>
      <c r="C3" s="3" t="s">
        <v>0</v>
      </c>
      <c r="D3" s="4"/>
      <c r="E3" s="2"/>
      <c r="F3" s="12" t="str">
        <f>IF(D3="","",IF(D3=H3,"〇","X"))</f>
        <v/>
      </c>
      <c r="H3" s="2">
        <f>2+9</f>
        <v>11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23</v>
      </c>
      <c r="C5" s="3" t="s">
        <v>0</v>
      </c>
      <c r="D5" s="4"/>
      <c r="E5" s="2"/>
      <c r="F5" s="12" t="str">
        <f>IF(D5="","",IF(D5=H5,"〇","X"))</f>
        <v/>
      </c>
      <c r="H5" s="2">
        <f>5+6</f>
        <v>11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24</v>
      </c>
      <c r="C7" s="3" t="s">
        <v>0</v>
      </c>
      <c r="D7" s="4"/>
      <c r="E7" s="2"/>
      <c r="F7" s="12" t="str">
        <f>IF(D7="","",IF(D7=H7,"〇","X"))</f>
        <v/>
      </c>
      <c r="H7" s="2">
        <f>8+5</f>
        <v>13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25</v>
      </c>
      <c r="C9" s="3" t="s">
        <v>0</v>
      </c>
      <c r="D9" s="4"/>
      <c r="E9" s="2"/>
      <c r="F9" s="12" t="str">
        <f>IF(D9="","",IF(D9=H9,"〇","X"))</f>
        <v/>
      </c>
      <c r="H9" s="2">
        <f>7+7</f>
        <v>14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26</v>
      </c>
      <c r="C11" s="3" t="s">
        <v>0</v>
      </c>
      <c r="D11" s="4"/>
      <c r="E11" s="2"/>
      <c r="F11" s="12" t="str">
        <f>IF(D11="","",IF(D11=H11,"〇","X"))</f>
        <v/>
      </c>
      <c r="H11" s="2">
        <f>4+9</f>
        <v>13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27</v>
      </c>
      <c r="C13" s="3" t="s">
        <v>0</v>
      </c>
      <c r="D13" s="4"/>
      <c r="E13" s="2"/>
      <c r="F13" s="12" t="str">
        <f>IF(D13="","",IF(D13=H13,"〇","X"))</f>
        <v/>
      </c>
      <c r="H13" s="2">
        <f>3+8</f>
        <v>11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28</v>
      </c>
      <c r="C15" s="3" t="s">
        <v>0</v>
      </c>
      <c r="D15" s="4"/>
      <c r="E15" s="2"/>
      <c r="F15" s="12" t="str">
        <f>IF(D15="","",IF(D15=H15,"〇","X"))</f>
        <v/>
      </c>
      <c r="H15" s="2">
        <f>4+7</f>
        <v>11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29</v>
      </c>
      <c r="C17" s="3" t="s">
        <v>0</v>
      </c>
      <c r="D17" s="4"/>
      <c r="E17" s="2"/>
      <c r="F17" s="12" t="str">
        <f>IF(D17="","",IF(D17=H17,"〇","X"))</f>
        <v/>
      </c>
      <c r="H17" s="2">
        <f>6+8</f>
        <v>14</v>
      </c>
    </row>
    <row r="18" spans="1:8" ht="19.5" thickBot="1" x14ac:dyDescent="0.45">
      <c r="A18" s="2"/>
      <c r="B18" s="7"/>
      <c r="C18" s="2"/>
      <c r="D18" s="5"/>
      <c r="E18" s="2"/>
      <c r="F18" s="13"/>
    </row>
    <row r="19" spans="1:8" ht="56.25" customHeight="1" thickBot="1" x14ac:dyDescent="0.45">
      <c r="A19" s="9" t="s">
        <v>9</v>
      </c>
      <c r="B19" s="6" t="s">
        <v>30</v>
      </c>
      <c r="C19" s="3" t="s">
        <v>0</v>
      </c>
      <c r="D19" s="4"/>
      <c r="E19" s="2"/>
      <c r="F19" s="12" t="str">
        <f>IF(D19="","",IF(D19=H19,"〇","X"))</f>
        <v/>
      </c>
      <c r="H19" s="2">
        <f>-8+9</f>
        <v>1</v>
      </c>
    </row>
    <row r="20" spans="1:8" x14ac:dyDescent="0.4">
      <c r="A20" s="7"/>
      <c r="B20" s="2"/>
      <c r="C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35" priority="17">
      <formula>F3="X"</formula>
    </cfRule>
    <cfRule type="expression" dxfId="34" priority="18">
      <formula>F3="〇"</formula>
    </cfRule>
  </conditionalFormatting>
  <conditionalFormatting sqref="F7">
    <cfRule type="expression" dxfId="33" priority="13">
      <formula>$F$7="X"</formula>
    </cfRule>
    <cfRule type="expression" dxfId="32" priority="14">
      <formula>$F$7="〇"</formula>
    </cfRule>
  </conditionalFormatting>
  <conditionalFormatting sqref="F5">
    <cfRule type="expression" dxfId="31" priority="15">
      <formula>$F$5="X"</formula>
    </cfRule>
    <cfRule type="expression" dxfId="30" priority="16">
      <formula>$F$5="〇"</formula>
    </cfRule>
  </conditionalFormatting>
  <conditionalFormatting sqref="F9">
    <cfRule type="expression" dxfId="29" priority="11">
      <formula>$F$9="X"</formula>
    </cfRule>
    <cfRule type="expression" dxfId="28" priority="12">
      <formula>$F$9="〇"</formula>
    </cfRule>
  </conditionalFormatting>
  <conditionalFormatting sqref="F11">
    <cfRule type="expression" dxfId="27" priority="9">
      <formula>$F$11="X"</formula>
    </cfRule>
    <cfRule type="expression" dxfId="26" priority="10">
      <formula>$F$11="〇"</formula>
    </cfRule>
  </conditionalFormatting>
  <conditionalFormatting sqref="F13">
    <cfRule type="expression" dxfId="25" priority="7">
      <formula>$F$13="X"</formula>
    </cfRule>
    <cfRule type="expression" dxfId="24" priority="8">
      <formula>$F$13="〇"</formula>
    </cfRule>
  </conditionalFormatting>
  <conditionalFormatting sqref="F15">
    <cfRule type="expression" dxfId="23" priority="5">
      <formula>$F$15="X"</formula>
    </cfRule>
    <cfRule type="expression" dxfId="22" priority="6">
      <formula>$F$15="〇"</formula>
    </cfRule>
  </conditionalFormatting>
  <conditionalFormatting sqref="F17">
    <cfRule type="expression" dxfId="21" priority="1">
      <formula>$F$17="X"</formula>
    </cfRule>
    <cfRule type="expression" dxfId="20" priority="4">
      <formula>$F$17="〇"</formula>
    </cfRule>
  </conditionalFormatting>
  <conditionalFormatting sqref="F19">
    <cfRule type="expression" dxfId="19" priority="2">
      <formula>$F$19="〇"</formula>
    </cfRule>
    <cfRule type="expression" dxfId="18" priority="3">
      <formula>$F$19="X"</formula>
    </cfRule>
  </conditionalFormatting>
  <dataValidations count="1">
    <dataValidation type="whole" allowBlank="1" showInputMessage="1" showErrorMessage="1" sqref="C33:C1048576 D2:D19 C20" xr:uid="{74D72511-9879-467E-927E-C8811002BA11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FF95F-6C34-44EB-BE93-7798ABF09440}">
  <dimension ref="A1:I39"/>
  <sheetViews>
    <sheetView zoomScale="160" zoomScaleNormal="160" workbookViewId="0">
      <selection activeCell="D4" sqref="D4"/>
    </sheetView>
  </sheetViews>
  <sheetFormatPr defaultRowHeight="18.75" x14ac:dyDescent="0.4"/>
  <cols>
    <col min="1" max="1" width="11" style="8" customWidth="1"/>
    <col min="2" max="2" width="34.37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11</v>
      </c>
      <c r="B1" s="10"/>
      <c r="C1" s="11" t="s">
        <v>31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32</v>
      </c>
      <c r="C3" s="3" t="s">
        <v>0</v>
      </c>
      <c r="D3" s="4"/>
      <c r="E3" s="2"/>
      <c r="F3" s="12" t="str">
        <f>IF(D3="","",IF(D3=H3,"〇","X"))</f>
        <v/>
      </c>
      <c r="H3" s="2">
        <f>9+2</f>
        <v>11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33</v>
      </c>
      <c r="C5" s="3" t="s">
        <v>0</v>
      </c>
      <c r="D5" s="4"/>
      <c r="E5" s="2"/>
      <c r="F5" s="12" t="str">
        <f>IF(D5="","",IF(D5=H5,"〇","X"))</f>
        <v/>
      </c>
      <c r="H5" s="2">
        <f>4+8</f>
        <v>12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34</v>
      </c>
      <c r="C7" s="3" t="s">
        <v>0</v>
      </c>
      <c r="D7" s="4"/>
      <c r="E7" s="2"/>
      <c r="F7" s="12" t="str">
        <f>IF(D7="","",IF(D7=H7,"〇","X"))</f>
        <v/>
      </c>
      <c r="H7" s="2">
        <f>3+7</f>
        <v>10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35</v>
      </c>
      <c r="C9" s="3" t="s">
        <v>0</v>
      </c>
      <c r="D9" s="4"/>
      <c r="E9" s="2"/>
      <c r="F9" s="12" t="str">
        <f>IF(D9="","",IF(D9=H9,"〇","X"))</f>
        <v/>
      </c>
      <c r="H9" s="2">
        <f>7+8</f>
        <v>15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36</v>
      </c>
      <c r="C11" s="3" t="s">
        <v>0</v>
      </c>
      <c r="D11" s="4"/>
      <c r="E11" s="2"/>
      <c r="F11" s="12" t="str">
        <f>IF(D11="","",IF(D11=H11,"〇","X"))</f>
        <v/>
      </c>
      <c r="H11" s="2">
        <f>6+6</f>
        <v>12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37</v>
      </c>
      <c r="C13" s="3" t="s">
        <v>0</v>
      </c>
      <c r="D13" s="4"/>
      <c r="E13" s="2"/>
      <c r="F13" s="12" t="str">
        <f>IF(D13="","",IF(D13=H13,"〇","X"))</f>
        <v/>
      </c>
      <c r="H13" s="2">
        <f>7+9</f>
        <v>16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38</v>
      </c>
      <c r="C15" s="3" t="s">
        <v>0</v>
      </c>
      <c r="D15" s="4"/>
      <c r="E15" s="2"/>
      <c r="F15" s="12" t="str">
        <f>IF(D15="","",IF(D15=H15,"〇","X"))</f>
        <v/>
      </c>
      <c r="H15" s="2">
        <f>4+5</f>
        <v>9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39</v>
      </c>
      <c r="C17" s="3" t="s">
        <v>0</v>
      </c>
      <c r="D17" s="4"/>
      <c r="E17" s="2"/>
      <c r="F17" s="12" t="str">
        <f>IF(D17="","",IF(D17=H17,"〇","X"))</f>
        <v/>
      </c>
      <c r="H17" s="2">
        <f>6+9</f>
        <v>15</v>
      </c>
    </row>
    <row r="18" spans="1:8" ht="19.5" thickBot="1" x14ac:dyDescent="0.45">
      <c r="A18" s="2"/>
      <c r="B18" s="7"/>
      <c r="C18" s="2"/>
      <c r="D18" s="5"/>
      <c r="E18" s="2"/>
      <c r="F18" s="13"/>
    </row>
    <row r="19" spans="1:8" ht="56.25" customHeight="1" thickBot="1" x14ac:dyDescent="0.45">
      <c r="A19" s="9" t="s">
        <v>9</v>
      </c>
      <c r="B19" s="6" t="s">
        <v>40</v>
      </c>
      <c r="C19" s="3" t="s">
        <v>0</v>
      </c>
      <c r="D19" s="4"/>
      <c r="E19" s="2"/>
      <c r="F19" s="12" t="str">
        <f>IF(D19="","",IF(D19=H19,"〇","X"))</f>
        <v/>
      </c>
      <c r="H19" s="2">
        <f>5+7</f>
        <v>12</v>
      </c>
    </row>
    <row r="20" spans="1:8" x14ac:dyDescent="0.4">
      <c r="A20" s="7"/>
      <c r="B20" s="2"/>
      <c r="C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7" priority="17">
      <formula>F3="X"</formula>
    </cfRule>
    <cfRule type="expression" dxfId="16" priority="18">
      <formula>F3="〇"</formula>
    </cfRule>
  </conditionalFormatting>
  <conditionalFormatting sqref="F7">
    <cfRule type="expression" dxfId="15" priority="13">
      <formula>$F$7="X"</formula>
    </cfRule>
    <cfRule type="expression" dxfId="14" priority="14">
      <formula>$F$7="〇"</formula>
    </cfRule>
  </conditionalFormatting>
  <conditionalFormatting sqref="F5">
    <cfRule type="expression" dxfId="13" priority="15">
      <formula>$F$5="X"</formula>
    </cfRule>
    <cfRule type="expression" dxfId="12" priority="16">
      <formula>$F$5="〇"</formula>
    </cfRule>
  </conditionalFormatting>
  <conditionalFormatting sqref="F9">
    <cfRule type="expression" dxfId="11" priority="11">
      <formula>$F$9="X"</formula>
    </cfRule>
    <cfRule type="expression" dxfId="10" priority="12">
      <formula>$F$9="〇"</formula>
    </cfRule>
  </conditionalFormatting>
  <conditionalFormatting sqref="F11">
    <cfRule type="expression" dxfId="9" priority="9">
      <formula>$F$11="X"</formula>
    </cfRule>
    <cfRule type="expression" dxfId="8" priority="10">
      <formula>$F$11="〇"</formula>
    </cfRule>
  </conditionalFormatting>
  <conditionalFormatting sqref="F13">
    <cfRule type="expression" dxfId="7" priority="7">
      <formula>$F$13="X"</formula>
    </cfRule>
    <cfRule type="expression" dxfId="6" priority="8">
      <formula>$F$13="〇"</formula>
    </cfRule>
  </conditionalFormatting>
  <conditionalFormatting sqref="F15">
    <cfRule type="expression" dxfId="5" priority="5">
      <formula>$F$15="X"</formula>
    </cfRule>
    <cfRule type="expression" dxfId="4" priority="6">
      <formula>$F$15="〇"</formula>
    </cfRule>
  </conditionalFormatting>
  <conditionalFormatting sqref="F17">
    <cfRule type="expression" dxfId="3" priority="1">
      <formula>$F$17="X"</formula>
    </cfRule>
    <cfRule type="expression" dxfId="2" priority="4">
      <formula>$F$17="〇"</formula>
    </cfRule>
  </conditionalFormatting>
  <conditionalFormatting sqref="F19">
    <cfRule type="expression" dxfId="1" priority="2">
      <formula>$F$19="〇"</formula>
    </cfRule>
    <cfRule type="expression" dxfId="0" priority="3">
      <formula>$F$19="X"</formula>
    </cfRule>
  </conditionalFormatting>
  <dataValidations count="1">
    <dataValidation type="whole" allowBlank="1" showInputMessage="1" showErrorMessage="1" sqref="C33:C1048576 D2:D19 C20" xr:uid="{C5283BF3-B2CF-4F97-95FB-B57F44045AB7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６５ページ△５			</vt:lpstr>
      <vt:lpstr>６７ページ△１０			</vt:lpstr>
      <vt:lpstr>７０ページ△２			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吉原　吏輝</dc:creator>
  <cp:lastModifiedBy>吉原　吏輝</cp:lastModifiedBy>
  <dcterms:created xsi:type="dcterms:W3CDTF">2026-07-31T00:05:06Z</dcterms:created>
  <dcterms:modified xsi:type="dcterms:W3CDTF">2026-08-28T07:41:29Z</dcterms:modified>
</cp:coreProperties>
</file>